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defaultThemeVersion="166925"/>
  <mc:AlternateContent xmlns:mc="http://schemas.openxmlformats.org/markup-compatibility/2006">
    <mc:Choice Requires="x15">
      <x15ac:absPath xmlns:x15ac="http://schemas.microsoft.com/office/spreadsheetml/2010/11/ac" url="G:\Mi unidad\2026\3. Archivo informes\1. Personería\"/>
    </mc:Choice>
  </mc:AlternateContent>
  <xr:revisionPtr revIDLastSave="0" documentId="13_ncr:1_{E46ED016-D81A-433F-8AF9-774E8AE4D183}" xr6:coauthVersionLast="47" xr6:coauthVersionMax="47" xr10:uidLastSave="{00000000-0000-0000-0000-000000000000}"/>
  <bookViews>
    <workbookView xWindow="-120" yWindow="-120" windowWidth="29040" windowHeight="15720" xr2:uid="{0018DFD1-2858-4DEA-9575-3E4DBC8F6DF7}"/>
  </bookViews>
  <sheets>
    <sheet name="Consolidado" sheetId="1" r:id="rId1"/>
    <sheet name="Resumen" sheetId="2" r:id="rId2"/>
  </sheets>
  <definedNames>
    <definedName name="_xlnm._FilterDatabase" localSheetId="0" hidden="1">Consolidado!$B$7:$AD$425</definedName>
  </definedNames>
  <calcPr calcId="181029"/>
  <pivotCaches>
    <pivotCache cacheId="0"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2" l="1"/>
  <c r="B3" i="2"/>
  <c r="C3" i="1"/>
  <c r="P3" i="1" s="1"/>
  <c r="B4" i="2" s="1"/>
</calcChain>
</file>

<file path=xl/sharedStrings.xml><?xml version="1.0" encoding="utf-8"?>
<sst xmlns="http://schemas.openxmlformats.org/spreadsheetml/2006/main" count="315" uniqueCount="145">
  <si>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</si>
  <si>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</si>
  <si>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</si>
  <si>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</si>
  <si>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</si>
  <si>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</si>
  <si>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</si>
  <si>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</si>
  <si>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</si>
  <si>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</si>
  <si>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</si>
  <si>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</si>
  <si>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</si>
  <si>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</si>
  <si>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</si>
  <si>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</si>
  <si>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</si>
  <si>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</si>
  <si>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</si>
  <si>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</si>
  <si>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</si>
  <si>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</si>
  <si>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1 1. Inversión</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</si>
  <si>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</si>
  <si>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</si>
  <si>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</si>
  <si>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</si>
  <si>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</si>
  <si>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</si>
  <si>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</si>
  <si>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</si>
  <si>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</si>
  <si>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</si>
  <si>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</si>
  <si>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</si>
  <si>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</si>
  <si>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</si>
  <si>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</si>
  <si>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</si>
  <si>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Secretaría Distrital de Cultura, Recreación y Deporte de Bogotá
Informe de personeria al</t>
  </si>
  <si>
    <t>SELECCIÓN ABREVIDADA</t>
  </si>
  <si>
    <t>N.A</t>
  </si>
  <si>
    <t>2 Jurídica</t>
  </si>
  <si>
    <t>SUMINISTRO</t>
  </si>
  <si>
    <t>2 2. Funcionamiento</t>
  </si>
  <si>
    <t>LICITACIÓN PÚBLICA</t>
  </si>
  <si>
    <t>CONTRATO INNOMINADO</t>
  </si>
  <si>
    <t>JAVIER ENRIQUE MARINO NAVARRO</t>
  </si>
  <si>
    <t>REGIMEN ESPECIAL</t>
  </si>
  <si>
    <t>CONVENIO DE ASOCIACIÓN</t>
  </si>
  <si>
    <t>Mínima Cuantía</t>
  </si>
  <si>
    <t>PRESTACIÓN DE SERVICIOS</t>
  </si>
  <si>
    <t>DIRECCION DE GESTIÓN CORPORATIVA Y RELACIÓN CON EL CIUDADANO</t>
  </si>
  <si>
    <t>CONTRATO DE COLABORACIÓN</t>
  </si>
  <si>
    <t>DIRECCIÓN DE FOMENTO</t>
  </si>
  <si>
    <t>SUBSECRETARIA DE GOBERNANZA</t>
  </si>
  <si>
    <t>JUAN DIEGO JARAMILLO MORALES</t>
  </si>
  <si>
    <t xml:space="preserve">https://community.secop.gov.co/Public/Tendering/ContractNoticePhases/View?PPI=CO1.PPI.47534921&amp;isFromPublicArea=True&amp;isModal=False 
</t>
  </si>
  <si>
    <t>Fundación Cultural y Artística CREAR - PDAC 2026</t>
  </si>
  <si>
    <t>Celebrar contrato de colaboración para la realización del proyecto "Arte y Cultura en Comunidad para la Salud y el Bien-Estar" al cual se le asignó recursos mediante la Convocatoria pública del Programa Distrital de Apoyos Concertados PDAC 2026, en la modalidad Proyectos locales e interlocales.</t>
  </si>
  <si>
    <t>Fundación Cultural y Artística Crear</t>
  </si>
  <si>
    <t xml:space="preserve">https://community.secop.gov.co/Public/Tendering/ContractNoticePhases/View?PPI=CO1.PPI.47563927&amp;isFromPublicArea=True&amp;isModal=False </t>
  </si>
  <si>
    <t>Corporación Cultural Bacatá - PDAC 2026</t>
  </si>
  <si>
    <t>Celebrar contrato de colaboración para la realización del proyecto "EMEB 2026 - Encuentro para Músicos Emergentes Bacatá "El barrio se toma la industria musical"" al cual se le asignó recursos mediante la Convocatoria pública del Programa Distrital de Apoyos Concertados PDAC 2026, en la modalidad Proyectos locales e interlocales.</t>
  </si>
  <si>
    <t>CORPORACIÓN CULTURAL BACATÁ</t>
  </si>
  <si>
    <t>https://community.secop.gov.co/Public/Tendering/ContractNoticePhases/View?PPI=CO1.PPI.47613042&amp;isFromPublicArea=True&amp;isModal=False</t>
  </si>
  <si>
    <t>FUNDACIÓN PARCELA CULTURAL CAMPESINA - PDAC 2026</t>
  </si>
  <si>
    <t>Celebrar contrato de colaboración para la realización del proyecto "Memoria Viva de Sumapaz: Documentando la Cultura y el Patrimonio Campesino" al cual se le asignó recursos mediante la Convocatoria pública del Programa Distrital de Apoyos Concertados PDAC 2026, en la modalidad Proyectos locales e interlocales.</t>
  </si>
  <si>
    <t>FUNDACION PARCELA CULTURAL CAMPENSINA.</t>
  </si>
  <si>
    <t>https://community.secop.gov.co/Public/Tendering/ContractNoticePhases/View?PPI=CO1.PPI.47610788&amp;isFromPublicArea=True&amp;isModal=False</t>
  </si>
  <si>
    <t>ASOCIACIÓN UMBRAL TEATRO - PDAC 2026</t>
  </si>
  <si>
    <t>Celebrar contrato de colaboración para la realización del proyecto Punto Cadeneta Punto VII Encuentro Iberoamericano de Dramaturgia al cual se le asignó recursos mediante la Convocatoria pública del Programa Distrital de Apoyos Concertados PDAC 2026; en la modalidad Proyectos locales e interlocale</t>
  </si>
  <si>
    <t>ASOCIACIÓN UMBRAL TEATRO</t>
  </si>
  <si>
    <t>https://community.secop.gov.co/Public/Tendering/ContractNoticePhases/View?PPI=CO1.PPI.47612227&amp;isFromPublicArea=True&amp;isModal=False</t>
  </si>
  <si>
    <t>FUNDACIÓN TEATRO DEL BARRIO - PDAC 2026</t>
  </si>
  <si>
    <t>Celebrar contrato de colaboración para la realización del proyecto El Barrio; un escenario para
todos al cual se le asignó recursos mediante la Convocatoria pública del Programa Distrital de Apoyos
Concertados PDAC 2026; en la modalidad Proyectos locales e interlocales.</t>
  </si>
  <si>
    <t>FUNDACIÓN TEATRO DEL BARRIO</t>
  </si>
  <si>
    <t>https://community.secop.gov.co/Public/Tendering/ContractNoticePhases/View?PPI=CO1.PPI.47770523&amp;isFromPublicArea=True&amp;isModal=False</t>
  </si>
  <si>
    <t>ASOCIACIÓN CULTURAL VUELO - PDAC 2026</t>
  </si>
  <si>
    <t>Celebrar contrato de colaboración para la realización del proyecto Lenguajes del corazón:
Laboratorios de creación y circulación artística para el bienestar emocional de niños; niñas y
adolescentes de Bogotá al cual se le asignó recursos mediante la Convocatoria pública del Programa Distrital de A</t>
  </si>
  <si>
    <t>ASOCIACIÓN CULTURAL VUELO</t>
  </si>
  <si>
    <t>https://community.secop.gov.co/Public/Tendering/ContractNoticePhases/View?PPI=CO1.PPI.47771410&amp;isFromPublicArea=True&amp;isModal=False</t>
  </si>
  <si>
    <t>FUNDACIÓN ARMONÍA VIVA - PDAC 2026</t>
  </si>
  <si>
    <t>Celebrar contrato de colaboración para la realización del proyecto Festival Recicl'Arte 2026
Comunidades Creativas que Transforman al cual se le asignó recursos mediante la Convocatoria
pública del Programa Distrital de Apoyos Concertados PDAC 2026; en la modalidad Proyectos locales
e interlocales</t>
  </si>
  <si>
    <t>FUNDACIÓN ARMONÍA VIVA</t>
  </si>
  <si>
    <t>https://community.secop.gov.co/Public/Tendering/ContractNoticePhases/View?PPI=CO1.PPI.47629586&amp;isFromPublicArea=True&amp;isModal=False</t>
  </si>
  <si>
    <t>FUNDACION PURPURA</t>
  </si>
  <si>
    <t>Celebrar contrato de colaboración para la realización del proyecto "KIOSKOTEATRAL.COM En la ruta del registro del teatro y circo de Bogotá" al cual se le asignó recursos mediante la Convocatoria pública del Programa Distrital de Apoyos Concertados PDAC 2026, en la modalidad Proyectos locales e interlocales.</t>
  </si>
  <si>
    <t>https://community.secop.gov.co/Public/Tendering/OpportunityDetail/Index?noticeUID=CO1.NTC.10310752&amp;isFromPublicArea=True&amp;isModal=true&amp;asPopupView=true</t>
  </si>
  <si>
    <t>Fundación Teatro Comunidad</t>
  </si>
  <si>
    <t>Celebrar contrato de colaboración para la realización del proyecto Campaña de nutrición
para el alma ARTE PARA LA PRIMERA INFANCIA al cual se le asignó recursos mediante la
Convocatoria pública del Programa Distrital de Apoyos Concertados PDAC 2026; en la modalidad
Proyectos locales e interlocales.</t>
  </si>
  <si>
    <t>FUNDACION TEATRO COMUNIDAD</t>
  </si>
  <si>
    <t>https://community.secop.gov.co/Public/Tendering/ContractNoticePhases/View?PPI=CO1.PPI.47638048&amp;isFromPublicArea=True&amp;isModal=False</t>
  </si>
  <si>
    <t>Fundación Teatro Libre de Bogotá.</t>
  </si>
  <si>
    <t>Celebrar contrato de colaboración para la realización del proyecto 4to Festival Clásicos en Bogotá - Teatro Libre al cual se le asignó recursos mediante la Convocatoria pública del Programa Distrital de Apoyos Concertados PDAC 2026; en la modalidad Proyectos locales e interlocales.</t>
  </si>
  <si>
    <t>FUNDACION TEATRO LIBRE</t>
  </si>
  <si>
    <t>https://community.secop.gov.co/Public/Tendering/ContractNoticePhases/View?PPI=CO1.PPI.47664730&amp;isFromPublicArea=True&amp;isModal=False</t>
  </si>
  <si>
    <t>Patrimonio Filmico</t>
  </si>
  <si>
    <t>Celebrar contrato de colaboración para la realización del proyecto Bogotá International Film Festival-BIFF al cual se le asignó recursos mediante la Convocatoria pública del Programa Distrital de Apoyos Concertados PDAC 2026; en la modalidad Proyectos Metropolitanos.</t>
  </si>
  <si>
    <t>Fundación PAtrimonio Fílmico</t>
  </si>
  <si>
    <t>https://community.secop.gov.co/Public/Tendering/ContractNoticePhases/View?PPI=CO1.PPI.47672523&amp;isFromPublicArea=True&amp;isModal=False</t>
  </si>
  <si>
    <t>Asociación Cultural Teatridanza</t>
  </si>
  <si>
    <t>Celebrar contrato de colaboración para la realización del proyecto Teatridanza en Ruta: GIRA-DOS; 34 años de trayectoria al cual se le asignó recursos mediante la Convocatoria pública del Programa Distrital de Apoyos Concertados PDAC 2026; en la modalidad Proyectos locales e interlocales</t>
  </si>
  <si>
    <t>https://community.secop.gov.co/Public/Tendering/ContractNoticePhases/View?PPI=CO1.PPI.47777111&amp;isFromPublicArea=True&amp;isModal=False</t>
  </si>
  <si>
    <t>CORPORACIÓN LLANO Y JOROPO HILDO ARIEL AGUIRRE</t>
  </si>
  <si>
    <t>Celebrar contrato de colaboración para la realización del proyecto XIII Encuentro Internacional Maestros del Arpa 2026 al cual se le asignó recursos mediante la Convocatoria pública del Programa Distrital de Apoyos Concertados PDAC 2026; en la modalidad Proyectos locales e interlocales.</t>
  </si>
  <si>
    <t>CORPORACIÓN LLANO Y JOROPO HILDO ARIEL AGUIRRE DAZA</t>
  </si>
  <si>
    <t xml:space="preserve">https://community.secop.gov.co/Public/Tendering/ContractNoticePhases/View?PPI=CO1.PPI.47875276&amp;isFromPublicArea=True&amp;isModal=False </t>
  </si>
  <si>
    <t>Corporación Casa E Borrero - PDAC 2026</t>
  </si>
  <si>
    <t>Celebrar contrato de colaboración para la realización del proyecto Festival internacional ni con el pétalo de una rosa al cual se le asignó recursos mediante la Convocatoria pública del Programa Distrital de Apoyos Concertados PDAC 2026; en la modalidad Proyectos locales e interlocales.</t>
  </si>
  <si>
    <t>CORPORACIÓN CASA E BORRERO</t>
  </si>
  <si>
    <t xml:space="preserve">https://community.secop.gov.co/Public/Tendering/ContractNoticePhases/View?PPI=CO1.PPI.47826040&amp;isFromPublicArea=True&amp;isModal=False </t>
  </si>
  <si>
    <t>Fundación Arteficial - PDAC 2026</t>
  </si>
  <si>
    <t>Celebrar contrato de colaboración para la realización del proyecto Diverciudad Sonora 2026 al cual se le asignó recursos mediante la Convocatoria pública del Programa Distrital de Apoyos Concertados PDAC 2026; en la modalidad Proyectos locales e interlocales.</t>
  </si>
  <si>
    <t>FUNDACIÓN ARTEFICIAL</t>
  </si>
  <si>
    <t>https://community.secop.gov.co/Public/Tendering/ContractNoticePhases/View?PPI=CO1.PPI.47871807&amp;isFromPublicArea=True&amp;isModal=False</t>
  </si>
  <si>
    <t>Fundación Tchyminigagua - PDAC 2026</t>
  </si>
  <si>
    <t>Celebrar contrato de colaboración para la realización del proyecto XXXVII FAICP Festival Artístico Internacional de Cultura Popular Carnaval de la Alegría Vivamos Artísticamente en Paz al cual se le asignó recursos mediante la Convocatoria pública del Programa Distrital de Apoyos Concertados PDAC 2026; en la modalidad Metropolitanos</t>
  </si>
  <si>
    <t>FUNDACION TCHYMINIGAGUA</t>
  </si>
  <si>
    <t>https://community.secop.gov.co/Public/Tendering/ContractNoticePhases/View?PPI=CO1.PPI.47957901&amp;isFromPublicArea=True&amp;isModal=False</t>
  </si>
  <si>
    <t>Corporación Al Alba Producciones - PDAC 2026</t>
  </si>
  <si>
    <t>Celebrar contrato de colaboración para la realización del proyecto Folcírco: Ritmos en la Ruralidad 3.0 al cual se le asignó recursos mediante la Convocatoria pública del Programa Distrital de Apoyos Concertados PDAC 2026; en la modalidad Proyectos locales e interlocales</t>
  </si>
  <si>
    <t>CORPORACION AL ALBA PRODUCCIONES</t>
  </si>
  <si>
    <t>https://community.secop.gov.co/Public/Tendering/OpportunityDetail/Index?noticeUID=CO1.NTC.10280691&amp;isFromPublicArea=True&amp;isModal=true&amp;asPopupView=true</t>
  </si>
  <si>
    <t>Corporación Escénica DC Arte - PDAC 2026</t>
  </si>
  <si>
    <t>Celebrar contrato de colaboración para la realización del proyecto En la esquina nos vemos  al cual se le asignó recursos mediante la Convocatoria pública del Programa Distrital de Apoyos Concertados PDAC 2026; en la modalidad Proyectos locales e interlocales</t>
  </si>
  <si>
    <t>Corporación Escénica DC Arte</t>
  </si>
  <si>
    <t xml:space="preserve">https://community.secop.gov.co/Public/Tendering/ContractNoticePhases/View?PPI=CO1.PPI.47492680&amp;isFromPublicArea=True&amp;isModal=False </t>
  </si>
  <si>
    <t>SCRD-RECO-11-2026</t>
  </si>
  <si>
    <t>Asesor(a) Despacho
/ Director(a) de Economía, Estudios y Política</t>
  </si>
  <si>
    <t>Aunar esfuerzos técnicos; administrativos y financieros entre la Secretaría Distrital de Cultura; Recreación y Deporte y una entidad sin ánimo de lucro de reconocida idoneidad para la preproducción; producción y puesta en escena de la Bienal Internacional de Arte y Ciudad - BOG 2027; mediante el desarrollo de las actividades curatoriales; artísticas; técnicas; logísticas y operativas requeridas para su realización; así como la articulación con aliados públicos; privados y de la cooperación(..)</t>
  </si>
  <si>
    <t>Fundación Arteria</t>
  </si>
  <si>
    <t>1017
1016
2 (VF)
3 (VF)</t>
  </si>
  <si>
    <t>$ 895.000.000
$ 760.000.000
$ 4.918.446.602
$ 970.873.786</t>
  </si>
  <si>
    <t>NATALIA SEFAIR LÓPEZ
MARIO SUÁREZ MENDOZA</t>
  </si>
  <si>
    <t>https://community.secop.gov.co/Public/Tendering/ContractNoticePhases/View?PPI=CO1.PPI.47534120&amp;isFromPublicArea=True&amp;isModal=False</t>
  </si>
  <si>
    <t>SCRD-MIC-12-2026</t>
  </si>
  <si>
    <t>CONTRATO DE PRESTACIÓN DE SERVICIOS</t>
  </si>
  <si>
    <t>Oficina de Tecnologías de la Información</t>
  </si>
  <si>
    <t>Servicio de mantenimiento preventivo y correctivo para equipos de sistema de Alimentación Ininterrumpida de potencia - UPSs de la
Secretaría de Cultura; Recreación y Deporte</t>
  </si>
  <si>
    <t>GPS ELECTRONICS LTDA</t>
  </si>
  <si>
    <t>https://operaciones.colombiacompra.gov.co/tienda-virtual-del-estado-colombiano/ordenes-compra/165934</t>
  </si>
  <si>
    <t>ORDEN DE COMPRA 165934</t>
  </si>
  <si>
    <t>ADQUISICIÓN SERVICIOS TECNOLÓGICOS DE NUBE PÚBLICA PARA LA SECRETARÍA DE CULTURA RECREACIÓN Y DEPORTE</t>
  </si>
  <si>
    <t>CONTROLES EMPRESARIALES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</si>
</sst>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_-&quot;$&quot;\ * #,##0.0_-;\-&quot;$&quot;\ * #,##0.0_-;_-&quot;$&quot;\ * &quot;-&quot;??_-;_-@_-"/>
    <numFmt numFmtId="166" formatCode="&quot;$&quot;\ #,##0.00"/>
  </numFmts>
  <fonts count="11"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
      <sz val="8"/>
      <name val="Calibri"/>
      <family val="2"/>
      <scheme val="minor"/>
    </font>
    <font>
      <b/>
      <sz val="7"/>
      <color rgb="FF000000"/>
      <name val="Calibri"/>
      <family val="2"/>
    </font>
    <font>
      <b/>
      <sz val="11"/>
      <color theme="0"/>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33">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0" fillId="3" borderId="0" xfId="0" applyFill="1"/>
    <xf numFmtId="0" fontId="0" fillId="0" borderId="1" xfId="0" applyBorder="1" applyAlignment="1">
      <alignment horizontal="left" vertical="center"/>
    </xf>
    <xf numFmtId="0" fontId="6" fillId="3" borderId="1" xfId="0" applyFont="1" applyFill="1" applyBorder="1" applyAlignment="1">
      <alignment horizontal="left"/>
    </xf>
    <xf numFmtId="0" fontId="6"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6" fillId="3" borderId="1" xfId="0" applyFont="1" applyFill="1" applyBorder="1" applyAlignment="1">
      <alignment horizontal="center" vertical="center" wrapText="1"/>
    </xf>
    <xf numFmtId="14" fontId="0" fillId="0" borderId="0" xfId="0" applyNumberFormat="1" applyProtection="1">
      <protection locked="0"/>
    </xf>
    <xf numFmtId="0" fontId="1" fillId="0" borderId="0" xfId="0" applyFont="1" applyAlignment="1" applyProtection="1">
      <alignment vertical="center" wrapText="1"/>
      <protection locked="0"/>
    </xf>
    <xf numFmtId="165" fontId="0" fillId="0" borderId="0" xfId="1" applyNumberFormat="1" applyFont="1" applyProtection="1">
      <protection locked="0"/>
    </xf>
    <xf numFmtId="0" fontId="9" fillId="0" borderId="0" xfId="0" applyFont="1" applyAlignment="1">
      <alignment horizontal="center" vertical="center"/>
    </xf>
    <xf numFmtId="0" fontId="0" fillId="3" borderId="1" xfId="0"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6" fillId="3" borderId="1" xfId="0" applyFont="1" applyFill="1" applyBorder="1"/>
    <xf numFmtId="0" fontId="0" fillId="0" borderId="1" xfId="0" applyBorder="1"/>
    <xf numFmtId="165" fontId="1" fillId="0" borderId="0" xfId="1" applyNumberFormat="1" applyFont="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5" fillId="0" borderId="0" xfId="0" applyFont="1" applyAlignment="1">
      <alignment horizontal="center" vertical="center"/>
    </xf>
    <xf numFmtId="0" fontId="0" fillId="0" borderId="1" xfId="0" applyBorder="1" applyProtection="1">
      <protection locked="0"/>
    </xf>
    <xf numFmtId="0" fontId="0" fillId="0" borderId="1" xfId="0"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cellXfs>
  <cellStyles count="2">
    <cellStyle name="Moneda" xfId="1" builtinId="4"/>
    <cellStyle name="Normal" xfId="0" builtinId="0"/>
  </cellStyles>
  <dxfs count="98">
    <dxf>
      <fill>
        <patternFill>
          <bgColor rgb="FFFF000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886431</xdr:colOff>
      <xdr:row>1</xdr:row>
      <xdr:rowOff>992338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0</xdr:col>
      <xdr:colOff>1266824</xdr:colOff>
      <xdr:row>5</xdr:row>
      <xdr:rowOff>1738</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ul Garcia Galvan" refreshedDate="46184.394248379627" createdVersion="7" refreshedVersion="8" minRefreshableVersion="3" recordCount="666" xr:uid="{83C20777-BA5A-42F0-8F54-CAA8D0ECCDFD}">
  <cacheSource type="worksheet">
    <worksheetSource ref="B7:AD1048576" sheet="Consolidado"/>
  </cacheSource>
  <cacheFields count="29">
    <cacheField name="VIGENCIA" numFmtId="0">
      <sharedItems containsString="0" containsBlank="1" containsNumber="1" containsInteger="1" minValue="2026" maxValue="2026"/>
    </cacheField>
    <cacheField name="NÚMERO CONTRATO" numFmtId="0">
      <sharedItems containsString="0" containsBlank="1" containsNumber="1" containsInteger="1" minValue="566" maxValue="577"/>
    </cacheField>
    <cacheField name="Link SECOP" numFmtId="0">
      <sharedItems containsBlank="1"/>
    </cacheField>
    <cacheField name="PROCESO SELECCIÓN" numFmtId="0">
      <sharedItems containsBlank="1" count="12">
        <s v="SELECCIÓN ABREVIDADA"/>
        <s v="LICITACIÓN PÚBLICA"/>
        <s v="REGIMEN ESPECIAL"/>
        <s v="Mínima Cuantía"/>
        <m/>
        <s v="Contratación régimen especial" u="1"/>
        <s v="CONTRATACION DIRECTA" u="1"/>
        <s v="OTRA REGIMEN ESPECIAL" u="1"/>
        <s v="SELECCIÓN ABREVIADA" u="1"/>
        <s v="SELECCION ABREVIADA" u="1"/>
        <s v="MIMINA CUANTIA" u="1"/>
        <s v="LICITACION PUBLICA" u="1"/>
      </sharedItems>
    </cacheField>
    <cacheField name="NÚMERO DE PROCESO" numFmtId="0">
      <sharedItems containsBlank="1"/>
    </cacheField>
    <cacheField name="CLASE CONTRATO" numFmtId="0">
      <sharedItems containsBlank="1" count="24">
        <s v="SUMINISTRO"/>
        <s v="CONTRATO INNOMINADO"/>
        <s v="CONVENIO DE ASOCIACIÓN"/>
        <s v="PRESTACIÓN DE SERVICIOS"/>
        <s v="CONTRATO DE COLABORACIÓN"/>
        <m/>
        <s v="CONTRATO DE COMISIÓN" u="1"/>
        <s v="CONTRATO DE PRESTACIÓN DE SERVICIOS" u="1"/>
        <s v="Decreto 092 de 2017" u="1"/>
        <s v="ORDEN DE COMPRA" u="1"/>
        <s v="CONTRATO DE PRESTACIÓN DE SERVICIOS PROFESIONALES Y/O APOYO A LA GESTIÓN" u="1"/>
        <s v="COMPRAVENTA" u="1"/>
        <s v="CONVENIO DE ASOCIACION" u="1"/>
        <s v="CONTRATO DE ARRENDAMIENTO" u="1"/>
        <s v="CONTRATO DE PRESTACIÓN DE SERVICIOS PROVEEDOR EXCLUSIVO" u="1"/>
        <s v="CONTRATO INTERADMINISTRATIVO" u="1"/>
        <s v="CONTRATO DE OBRA" u="1"/>
        <s v="CONTRATO DE ARENDAMIENTO" u="1"/>
        <s v="CONVENIO INTERADMINISTRATIVO" u="1"/>
        <s v="CONTRATO PRESTACION DE SERVICIOS" u="1"/>
        <s v="CONTRATO DE COLABORACION" u="1"/>
        <s v="CONVENIO INTERADMINITRATIVO DERIVADO" u="1"/>
        <s v="CONTRATO DE COMISION" u="1"/>
        <s v="PRESTACION DE SERVICIOS" u="1"/>
      </sharedItems>
    </cacheField>
    <cacheField name="EXPERIENCIA LABORAL Y PROFESIONAL" numFmtId="0">
      <sharedItems containsBlank="1"/>
    </cacheField>
    <cacheField name="DEPENDENCIA" numFmtId="0">
      <sharedItems containsBlank="1"/>
    </cacheField>
    <cacheField name="OBJETO DEL CONTRATO" numFmtId="0">
      <sharedItems containsBlank="1" longText="1"/>
    </cacheField>
    <cacheField name="TIPO GASTO" numFmtId="0">
      <sharedItems containsBlank="1" count="4">
        <s v="2 2. Funcionamiento"/>
        <m/>
        <s v="1 1. Inversión"/>
        <s v="4 4. Otro" u="1"/>
      </sharedItems>
    </cacheField>
    <cacheField name="TEMA GASTO/INVERSION" numFmtId="0">
      <sharedItems containsBlank="1"/>
    </cacheField>
    <cacheField name="NATURALEZA CONTRATISTA" numFmtId="0">
      <sharedItems containsBlank="1" count="4">
        <s v="2 Jurídica"/>
        <m/>
        <s v="1 Natural" u="1"/>
        <s v="1 Natural " u="1"/>
      </sharedItems>
    </cacheField>
    <cacheField name="IDENTIFICACIÓN CONTRATISTA" numFmtId="0">
      <sharedItems containsString="0" containsBlank="1" containsNumber="1" containsInteger="1" minValue="800064773" maxValue="902062789"/>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2006130" maxValue="6013347640"/>
    </cacheField>
    <cacheField name="N° RP" numFmtId="0">
      <sharedItems containsString="0" containsBlank="1" containsNumber="1" containsInteger="1" minValue="877" maxValue="877"/>
    </cacheField>
    <cacheField name="VALOR RP" numFmtId="0">
      <sharedItems containsString="0" containsBlank="1" containsNumber="1" containsInteger="1" minValue="9825757" maxValue="9825757"/>
    </cacheField>
    <cacheField name="FECHA RP" numFmtId="0">
      <sharedItems containsNonDate="0" containsDate="1" containsString="0" containsBlank="1" minDate="2026-05-04T00:00:00" maxDate="2026-05-05T00:00:00"/>
    </cacheField>
    <cacheField name="N° CDP" numFmtId="0">
      <sharedItems containsBlank="1" containsMixedTypes="1" containsNumber="1" containsInteger="1" minValue="566" maxValue="946"/>
    </cacheField>
    <cacheField name="VALOR CDP" numFmtId="0">
      <sharedItems containsBlank="1" containsMixedTypes="1" containsNumber="1" containsInteger="1" minValue="13000000" maxValue="95280698"/>
    </cacheField>
    <cacheField name="FECHA CDP" numFmtId="0">
      <sharedItems containsDate="1" containsBlank="1" containsMixedTypes="1" minDate="2026-01-14T00:00:00" maxDate="2026-03-28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9825757" maxValue="31021584806"/>
    </cacheField>
    <cacheField name="PLAZO" numFmtId="0">
      <sharedItems containsString="0" containsBlank="1" containsNumber="1" containsInteger="1" minValue="21" maxValue="238"/>
    </cacheField>
    <cacheField name="FECHA SUSCRIPCIÓN CONTRATO" numFmtId="0">
      <sharedItems containsNonDate="0" containsDate="1" containsString="0" containsBlank="1" minDate="2026-04-27T00:00:00" maxDate="2026-05-21T00:00:00"/>
    </cacheField>
    <cacheField name="FECHA REAL INICIO" numFmtId="0">
      <sharedItems containsNonDate="0" containsDate="1" containsString="0" containsBlank="1" minDate="2026-05-07T00:00:00" maxDate="2026-05-29T00:00:00"/>
    </cacheField>
    <cacheField name="FECHA DE TERMINACION" numFmtId="0">
      <sharedItems containsNonDate="0" containsDate="1" containsString="0" containsBlank="1" minDate="2026-05-28T00:00:00" maxDate="2027-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6">
  <r>
    <n v="2026"/>
    <n v="566"/>
    <s v="https://community.secop.gov.co/Public/Tendering/ContractNoticePhases/View?PPI=CO1.PPI.46467497&amp;isFromPublicArea=True&amp;isModal=False"/>
    <x v="0"/>
    <s v="SCRD-SASI-03-2026"/>
    <x v="0"/>
    <s v="N.A"/>
    <s v="Grupo Interno de Trabajo de Gestión de Talento Humano_x000a_Subsecretaria de Gobernanza_x000a_Subsecretaria Distrital de Cultura Ciudadana y Gestión del Conocimiento"/>
    <s v="SUMINISTRO DE TIQUETES AÉREOS EN RUTAS NACIONALES E INTERNACIONALES SEGÚN REQUERIMIENTOS DE LA SECRETARÍA DE CULTURA, RECREACIÓN Y DEPORTE."/>
    <x v="0"/>
    <s v="n/a"/>
    <x v="0"/>
    <n v="800064773"/>
    <s v="PUBBLICA S.A.S."/>
    <s v="N/A"/>
    <n v="3173662872"/>
    <m/>
    <m/>
    <m/>
    <s v="865_x000a_866_x000a_867_x000a_868_x000a_869"/>
    <s v="$15.000.000_x000a_$25.000.000_x000a_$8.000.000_x000a_$30.000.000_x000a_$52.000.000"/>
    <d v="2026-03-24T00:00:00"/>
    <s v="DIRECCIÓN DE GESTIÓN CORPORATIVA Y RELACIÓN"/>
    <s v="LUCILA GUERRERO RAMÍREZ _x000a_ANA MARÍA BOADA_x000a_ANGÉLICA ROCÍO MARTÍNEZ TORRES  "/>
    <n v="130000000"/>
    <n v="238"/>
    <d v="2026-05-04T00:00:00"/>
    <d v="2026-05-07T00:00:00"/>
    <d v="2026-12-31T00:00:00"/>
  </r>
  <r>
    <n v="2026"/>
    <n v="567"/>
    <s v="https://community.secop.gov.co/Public/Tendering/ContractNoticePhases/View?PPI=CO1.PPI.45988630&amp;isFromPublicArea=True&amp;isModal=False"/>
    <x v="1"/>
    <s v="SCRD-LP-01-2026"/>
    <x v="1"/>
    <s v="N.A"/>
    <s v="Dirección de Lectura y Bibliotecas"/>
    <s v="Operar la Red Distrital de Bibliotecas Públicas de Bogotá - BibloRed."/>
    <x v="1"/>
    <s v="n/a"/>
    <x v="0"/>
    <n v="902062789"/>
    <s v="ut red cultural 2026"/>
    <s v="N/A"/>
    <n v="6713615"/>
    <m/>
    <m/>
    <m/>
    <m/>
    <m/>
    <m/>
    <s v="DIRECCION DE LECTURA Y BIBLIOTECAS"/>
    <s v="BIBIANA ANDREA VICTORINO RAMIREZ"/>
    <n v="31021584806"/>
    <n v="208"/>
    <d v="2026-05-08T00:00:00"/>
    <d v="2026-05-21T00:00:00"/>
    <d v="2026-12-14T00:00:00"/>
  </r>
  <r>
    <n v="2026"/>
    <n v="568"/>
    <s v="https://operaciones.colombiacompra.gov.co/tienda-virtual-del-estado-colombiano/ordenes-compra/163849"/>
    <x v="0"/>
    <s v="ORDEN DE COMPRA 163849"/>
    <x v="0"/>
    <s v="N.A"/>
    <s v="OTI"/>
    <s v="Las licencias de soporte software Oracle Linux se requieren para operar la plataforma de sistema operativo sobre el la cual funcional el motor de bas de datos y la plataforma Weblogic de Oracle"/>
    <x v="2"/>
    <s v="n/a"/>
    <x v="0"/>
    <n v="900105979"/>
    <s v="BMIND S.A.S"/>
    <s v="N/A"/>
    <n v="7431138"/>
    <n v="877"/>
    <n v="9825757"/>
    <d v="2026-05-04T00:00:00"/>
    <n v="946"/>
    <n v="13000000"/>
    <d v="2026-03-27T00:00:00"/>
    <s v="DIRECCIÓN DE GESTIÓN CORPORATIVA Y RELACIÓN _x000a_CON EL CIUDADANO"/>
    <s v="JAVIER ENRIQUE MARINO NAVARRO"/>
    <n v="9825757"/>
    <n v="21"/>
    <d v="2026-04-27T00:00:00"/>
    <d v="2026-05-08T00:00:00"/>
    <d v="2026-05-28T00:00:00"/>
  </r>
  <r>
    <n v="2026"/>
    <n v="569"/>
    <s v="https://community.secop.gov.co/Public/Tendering/ContractNoticePhases/View?PPI=CO1.PPI.46789814&amp;isFromPublicArea=True&amp;isModal=False"/>
    <x v="2"/>
    <s v="SCRD-RECO-04-2026"/>
    <x v="2"/>
    <s v="N.A"/>
    <s v="Dirección de Arte, Cultura y Patrimonio"/>
    <s v="Aunar esfuerzos entre la Secretaría Distrital de Cultura, Recreación y Deporte - SCRD y una entidad sin ánimo de lucro de reconocida idoneidad para la implementación de los procesos de creación, circulación, formación, divulgación, apropiación, investigación y gestión de las artes, la cultura y el patrimonio, en el marco de los planes, programas y proyectos de la Dirección de Arte, Cultura y Patrimonio."/>
    <x v="2"/>
    <s v="n/a"/>
    <x v="0"/>
    <n v="830064690"/>
    <s v="TEATRO R 101"/>
    <s v="N/A"/>
    <n v="2006130"/>
    <m/>
    <m/>
    <m/>
    <s v="827_x000a_828_x000a_829_x000a_830_x000a_836_x000a_863"/>
    <s v="$ 1.284.231.000_x000a_$ 910.000.000_x000a_$ 820.300.000_x000a_$ 104.000.000_x000a_$ 20.000.000_x000a_$ 191.866.491"/>
    <s v="10/03/2026_x000a_11/03/2026_x000a_18/03/2026"/>
    <s v="DIRECCIÓN DE ARTE, CULTURA Y PATRIMONIO"/>
    <s v="NATHALIA RIPPE SIERRA"/>
    <n v="4873212491"/>
    <n v="235"/>
    <d v="2026-05-06T00:00:00"/>
    <d v="2026-05-11T00:00:00"/>
    <d v="2026-12-31T00:00:00"/>
  </r>
  <r>
    <n v="2026"/>
    <n v="570"/>
    <s v="https://community.secop.gov.co/Public/Tendering/ContractNoticePhases/View?PPI=CO1.PPI.47021779&amp;isFromPublicArea=True&amp;isModal=False"/>
    <x v="3"/>
    <s v="SCRD-MIC-06-2026"/>
    <x v="3"/>
    <s v="N.A"/>
    <s v="Oficina Asesora de Comunicaciones"/>
    <s v="Prestar el servicio a la secretaria de Cultura Recreación y Deporte, de monitoreo, análisis y reporte de medios de comunicación, orientado al seguimiento de las menciones relacionadas con la entidad, el Sector Cultura y las temáticas de interés institucional, en medios tradicionales, digitales y redes sociales, conforme a los lineamientos establecidos"/>
    <x v="2"/>
    <s v="n/a"/>
    <x v="0"/>
    <n v="830065445"/>
    <s v="FLT COMUNICACIONES S.A.S"/>
    <s v="N/A"/>
    <n v="8851657"/>
    <m/>
    <m/>
    <m/>
    <n v="566"/>
    <n v="27067800"/>
    <d v="2026-01-14T00:00:00"/>
    <s v="DIRECCION DE GESTIÓN CORPORATIVA Y RELACIÓN CON EL CIUDADANO"/>
    <s v="IBON MUNEVAR GORDILLO"/>
    <n v="39909800"/>
    <n v="208"/>
    <d v="2026-05-11T00:00:00"/>
    <d v="2026-05-12T00:00:00"/>
    <d v="2026-12-05T00:00:00"/>
  </r>
  <r>
    <n v="2026"/>
    <n v="571"/>
    <s v="https://community.secop.gov.co/Public/Tendering/OpportunityDetail/Index?noticeUID=CO1.NTC.10274271&amp;isFromPublicArea=True&amp;isModal=False"/>
    <x v="2"/>
    <s v="Centro Colombo Americano - PDAC 2026"/>
    <x v="4"/>
    <s v="N.A"/>
    <s v="DIRECCIÓN DE FOMENTO"/>
    <s v="Celebrar un contrato de colaboración para la realización del proyecto Top Show Colombo - Unlabeled Edition al cual se le asignó recursos mediante la Convocatoria pública del Programa Distrital de Apoyos Concertados PDAC 2026, en la modalidad Proyectos locales e interlocales."/>
    <x v="2"/>
    <s v="n/a"/>
    <x v="0"/>
    <n v="860010554"/>
    <s v="CENTRO COLOMBO AMERICANO"/>
    <s v="N/A"/>
    <n v="6013347640"/>
    <m/>
    <m/>
    <m/>
    <n v="896"/>
    <n v="95280698"/>
    <d v="2026-03-25T00:00:00"/>
    <s v="SUBSECRETARIA DE GOBERNANZA"/>
    <s v="JUAN DIEGO JARAMILLO MORALES"/>
    <n v="95280698"/>
    <n v="218"/>
    <d v="2026-05-08T00:00:00"/>
    <d v="2026-05-12T00:00:00"/>
    <d v="2026-12-15T00:00:00"/>
  </r>
  <r>
    <n v="2026"/>
    <n v="572"/>
    <s v="https://community.secop.gov.co/Public/Tendering/ContractNoticePhases/View?PPI=CO1.PPI.47484421&amp;isFromPublicArea=True&amp;isModal=False"/>
    <x v="2"/>
    <s v="Fundación Proyecto Chanejo - PDAC 2026"/>
    <x v="4"/>
    <s v="N.A"/>
    <s v="DIRECCIÓN DE FOMENTO"/>
    <s v="Celebrar contrato de colaboración para la realización del proyecto &quot;Clubes Intergeneracionales: Residencias Artísticas y Circulación Cultural en La Enredadera&quot; al cual se le asignó recursos mediante la Convocatoria pública del Programa Distrital de Apoyos Concertados PDAC 2026, en la modalidad Proyectos locales e interlocales"/>
    <x v="2"/>
    <s v="n/a"/>
    <x v="0"/>
    <n v="901278780"/>
    <s v="FUNDACIÓN PROYECTO CHANEJO"/>
    <s v="N/A"/>
    <n v="3007474824"/>
    <m/>
    <m/>
    <m/>
    <n v="874"/>
    <n v="91200000"/>
    <d v="2026-03-24T00:00:00"/>
    <s v="SUBSECRETARIA DE GOBERNANZA"/>
    <s v="Michael Andrés Quintana Rodríguez"/>
    <n v="91200000"/>
    <n v="202"/>
    <d v="2026-05-14T00:00:00"/>
    <d v="2026-05-28T00:00:00"/>
    <d v="2026-12-15T00:00:00"/>
  </r>
  <r>
    <n v="2026"/>
    <n v="573"/>
    <s v="https://community.secop.gov.co/Public/Tendering/ContractNoticePhases/View?PPI=CO1.PPI.47486292&amp;isFromPublicArea=True&amp;isModal=False "/>
    <x v="2"/>
    <s v="Fundación FUCCA - PDAC 2026"/>
    <x v="4"/>
    <s v="N.A"/>
    <s v="DIRECCIÓN DE FOMENTO"/>
    <s v="Celebrar contrato de colaboración para la realización del proyecto &quot;Carnaval de Patio Bonito, 20 años construyendo territorio&quot; al cual se le asignó recursos mediante la Convocatoria pública del Programa Distrital de Apoyos Concertados PDAC 2026, en la modalidad Proyectos locales e interlocales."/>
    <x v="2"/>
    <s v="n/a"/>
    <x v="0"/>
    <n v="800220563"/>
    <s v="FUNDACIÓN ESCUELA CULTURAL, COMÚN &amp; ARTE - FUCCA"/>
    <s v="N/A"/>
    <n v="5639567"/>
    <m/>
    <m/>
    <m/>
    <n v="902"/>
    <n v="95280698"/>
    <d v="2026-03-25T00:00:00"/>
    <s v="SUBSECRETARIA DE GOBERNANZA"/>
    <s v="JUAN DIEGO JARAMILLO MORALES"/>
    <n v="95280698"/>
    <n v="201"/>
    <d v="2026-05-13T00:00:00"/>
    <d v="2026-05-26T00:00:00"/>
    <d v="2026-12-12T00:00:00"/>
  </r>
  <r>
    <n v="2026"/>
    <n v="576"/>
    <s v="https://community.secop.gov.co/Public/Tendering/ContractNoticePhases/View?PPI=CO1.PPI.47579531&amp;isFromPublicArea=True&amp;isModal=False "/>
    <x v="2"/>
    <s v="Corporación Comunicar - PDAC 2026"/>
    <x v="4"/>
    <s v="N.A"/>
    <s v="DIRECCIÓN DE FOMENTO"/>
    <s v="Celebrar contrato de colaboración para la realización del proyecto &quot;Arte Mayor: Bienestar y Buen Vivir &quot; al cual se le asignó recursos mediante la Convocatoria pública del Programa Distrital de Apoyos Concertados PDAC 2026, en la modalidad Proyectos locales e interlocales"/>
    <x v="2"/>
    <s v="n/a"/>
    <x v="0"/>
    <n v="830031031"/>
    <s v="CORPORACIÓN COMUNICAR"/>
    <s v="N/A"/>
    <n v="4602870"/>
    <m/>
    <m/>
    <m/>
    <n v="884"/>
    <n v="61845000"/>
    <d v="2026-03-25T00:00:00"/>
    <s v="SUBSECRETARIA DE GOBERNANZA"/>
    <s v="JUAN DIEGO JARAMILLO MORALES"/>
    <n v="61845000"/>
    <n v="202"/>
    <d v="2026-05-20T00:00:00"/>
    <d v="2026-05-28T00:00:00"/>
    <d v="2026-12-15T00:00:00"/>
  </r>
  <r>
    <n v="2026"/>
    <n v="577"/>
    <s v="https://community.secop.gov.co/Public/Tendering/ContractNoticePhases/View?PPI=CO1.PPI.47580711&amp;isFromPublicArea=True&amp;isModal=False "/>
    <x v="2"/>
    <s v="Fundación Pastoral Social Manos Unidas - PDAC 2026"/>
    <x v="4"/>
    <s v="N.A"/>
    <s v="DIRECCIÓN DE FOMENTO"/>
    <s v="Celebrar contrato de colaboración para la realización del proyecto &quot;Residencia artística Silencios intermitentes Vol. IV&quot; al cual se le asignó recursos mediante la Convocatoria pública del Programa Distrital de Apoyos Concertados PDAC 2026, en la modalidad Proyectos locales e interlocales."/>
    <x v="2"/>
    <s v="n/a"/>
    <x v="0"/>
    <n v="830072495"/>
    <s v="FUNDACIÓN PASTORAL SOCIAL MANOS UNIDAS"/>
    <s v="N/A"/>
    <n v="5421597"/>
    <m/>
    <m/>
    <m/>
    <n v="885"/>
    <n v="95280698"/>
    <d v="2026-03-25T00:00:00"/>
    <s v="SUBSECRETARIA DE GOBERNANZA"/>
    <s v="JUAN DIEGO JARAMILLO MORALES"/>
    <n v="95280698"/>
    <n v="202"/>
    <d v="2026-05-20T00:00:00"/>
    <d v="2026-05-28T00:00:00"/>
    <d v="2026-12-15T00:00:00"/>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r>
    <m/>
    <m/>
    <m/>
    <x v="4"/>
    <m/>
    <x v="5"/>
    <m/>
    <m/>
    <m/>
    <x v="1"/>
    <m/>
    <x v="1"/>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2A7FDF-ACCF-46D9-897F-218062C7DA58}" name="TablaDinámica8"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Tipo de gasto">
  <location ref="A21:B25"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5">
        <item x="2"/>
        <item m="1" x="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9"/>
  </rowFields>
  <rowItems count="4">
    <i>
      <x/>
    </i>
    <i>
      <x v="2"/>
    </i>
    <i>
      <x v="3"/>
    </i>
    <i t="grand">
      <x/>
    </i>
  </rowItems>
  <colItems count="1">
    <i/>
  </colItems>
  <dataFields count="1">
    <dataField name="Total" fld="9" subtotal="count" baseField="0" baseItem="0"/>
  </dataFields>
  <formats count="24">
    <format dxfId="24">
      <pivotArea field="9" type="button" dataOnly="0" labelOnly="1" outline="0" axis="axisRow" fieldPosition="0"/>
    </format>
    <format dxfId="23">
      <pivotArea dataOnly="0" labelOnly="1" outline="0" axis="axisValues" fieldPosition="0"/>
    </format>
    <format dxfId="22">
      <pivotArea field="9" type="button" dataOnly="0" labelOnly="1" outline="0" axis="axisRow" fieldPosition="0"/>
    </format>
    <format dxfId="21">
      <pivotArea dataOnly="0" labelOnly="1" outline="0" axis="axisValues" fieldPosition="0"/>
    </format>
    <format dxfId="20">
      <pivotArea grandRow="1" outline="0" collapsedLevelsAreSubtotals="1" fieldPosition="0"/>
    </format>
    <format dxfId="19">
      <pivotArea dataOnly="0" labelOnly="1" grandRow="1" outline="0" fieldPosition="0"/>
    </format>
    <format dxfId="18">
      <pivotArea grandRow="1" outline="0" collapsedLevelsAreSubtotals="1" fieldPosition="0"/>
    </format>
    <format dxfId="17">
      <pivotArea dataOnly="0" labelOnly="1" grandRow="1" outline="0" fieldPosition="0"/>
    </format>
    <format dxfId="16">
      <pivotArea type="all" dataOnly="0" outline="0" fieldPosition="0"/>
    </format>
    <format dxfId="15">
      <pivotArea outline="0" collapsedLevelsAreSubtotals="1" fieldPosition="0"/>
    </format>
    <format dxfId="14">
      <pivotArea field="9" type="button" dataOnly="0" labelOnly="1" outline="0" axis="axisRow" fieldPosition="0"/>
    </format>
    <format dxfId="13">
      <pivotArea dataOnly="0" labelOnly="1" fieldPosition="0">
        <references count="1">
          <reference field="9" count="0"/>
        </references>
      </pivotArea>
    </format>
    <format dxfId="12">
      <pivotArea dataOnly="0" labelOnly="1" grandRow="1" outline="0" fieldPosition="0"/>
    </format>
    <format dxfId="11">
      <pivotArea dataOnly="0" labelOnly="1" outline="0" axis="axisValues" fieldPosition="0"/>
    </format>
    <format dxfId="10">
      <pivotArea type="all" dataOnly="0" outline="0" fieldPosition="0"/>
    </format>
    <format dxfId="9">
      <pivotArea outline="0" collapsedLevelsAreSubtotals="1" fieldPosition="0"/>
    </format>
    <format dxfId="8">
      <pivotArea field="9" type="button" dataOnly="0" labelOnly="1" outline="0" axis="axisRow" fieldPosition="0"/>
    </format>
    <format dxfId="7">
      <pivotArea dataOnly="0" labelOnly="1" fieldPosition="0">
        <references count="1">
          <reference field="9" count="0"/>
        </references>
      </pivotArea>
    </format>
    <format dxfId="6">
      <pivotArea dataOnly="0" labelOnly="1" grandRow="1" outline="0" fieldPosition="0"/>
    </format>
    <format dxfId="5">
      <pivotArea dataOnly="0" labelOnly="1" outline="0" axis="axisValues" fieldPosition="0"/>
    </format>
    <format dxfId="4">
      <pivotArea field="9" type="button" dataOnly="0" labelOnly="1" outline="0" axis="axisRow" fieldPosition="0"/>
    </format>
    <format dxfId="3">
      <pivotArea dataOnly="0" labelOnly="1" outline="0" axis="axisValues" fieldPosition="0"/>
    </format>
    <format dxfId="2">
      <pivotArea field="9" type="button" dataOnly="0" labelOnly="1" outline="0" axis="axisRow"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Clase contrato">
  <location ref="D13:E20" firstHeaderRow="1" firstDataRow="1" firstDataCol="1"/>
  <pivotFields count="29">
    <pivotField showAll="0"/>
    <pivotField showAll="0"/>
    <pivotField showAll="0"/>
    <pivotField showAll="0"/>
    <pivotField showAll="0"/>
    <pivotField axis="axisRow" dataField="1" showAll="0">
      <items count="25">
        <item m="1" x="17"/>
        <item m="1" x="22"/>
        <item m="1" x="10"/>
        <item m="1" x="19"/>
        <item m="1" x="12"/>
        <item m="1" x="18"/>
        <item m="1" x="21"/>
        <item m="1" x="9"/>
        <item m="1" x="23"/>
        <item x="5"/>
        <item x="0"/>
        <item m="1" x="11"/>
        <item x="1"/>
        <item m="1" x="20"/>
        <item m="1" x="13"/>
        <item m="1" x="14"/>
        <item m="1" x="15"/>
        <item m="1" x="16"/>
        <item m="1" x="7"/>
        <item m="1" x="8"/>
        <item m="1" x="6"/>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7">
    <i>
      <x v="9"/>
    </i>
    <i>
      <x v="10"/>
    </i>
    <i>
      <x v="12"/>
    </i>
    <i>
      <x v="21"/>
    </i>
    <i>
      <x v="22"/>
    </i>
    <i>
      <x v="23"/>
    </i>
    <i t="grand">
      <x/>
    </i>
  </rowItems>
  <colItems count="1">
    <i/>
  </colItems>
  <dataFields count="1">
    <dataField name="Total" fld="5" subtotal="count" baseField="0" baseItem="0"/>
  </dataFields>
  <formats count="22">
    <format dxfId="46">
      <pivotArea dataOnly="0" labelOnly="1" fieldPosition="0">
        <references count="1">
          <reference field="5" count="0"/>
        </references>
      </pivotArea>
    </format>
    <format dxfId="45">
      <pivotArea field="5" type="button" dataOnly="0" labelOnly="1" outline="0" axis="axisRow" fieldPosition="0"/>
    </format>
    <format dxfId="44">
      <pivotArea dataOnly="0" labelOnly="1" outline="0" axis="axisValues" fieldPosition="0"/>
    </format>
    <format dxfId="43">
      <pivotArea field="5" type="button" dataOnly="0" labelOnly="1" outline="0" axis="axisRow" fieldPosition="0"/>
    </format>
    <format dxfId="42">
      <pivotArea dataOnly="0" labelOnly="1" outline="0" axis="axisValues" fieldPosition="0"/>
    </format>
    <format dxfId="41">
      <pivotArea dataOnly="0" labelOnly="1" fieldPosition="0">
        <references count="1">
          <reference field="5" count="0"/>
        </references>
      </pivotArea>
    </format>
    <format dxfId="40">
      <pivotArea outline="0" collapsedLevelsAreSubtotals="1" fieldPosition="0"/>
    </format>
    <format dxfId="39">
      <pivotArea outline="0" collapsedLevelsAreSubtotals="1" fieldPosition="0"/>
    </format>
    <format dxfId="38">
      <pivotArea type="all" dataOnly="0" outline="0" fieldPosition="0"/>
    </format>
    <format dxfId="37">
      <pivotArea outline="0" collapsedLevelsAreSubtotals="1" fieldPosition="0"/>
    </format>
    <format dxfId="36">
      <pivotArea field="5" type="button" dataOnly="0" labelOnly="1" outline="0" axis="axisRow" fieldPosition="0"/>
    </format>
    <format dxfId="35">
      <pivotArea dataOnly="0" labelOnly="1" fieldPosition="0">
        <references count="1">
          <reference field="5" count="0"/>
        </references>
      </pivotArea>
    </format>
    <format dxfId="34">
      <pivotArea dataOnly="0" labelOnly="1" grandRow="1" outline="0" fieldPosition="0"/>
    </format>
    <format dxfId="33">
      <pivotArea dataOnly="0" labelOnly="1" outline="0" axis="axisValues" fieldPosition="0"/>
    </format>
    <format dxfId="32">
      <pivotArea field="5" type="button" dataOnly="0" labelOnly="1" outline="0" axis="axisRow" fieldPosition="0"/>
    </format>
    <format dxfId="31">
      <pivotArea dataOnly="0" labelOnly="1" outline="0" axis="axisValues" fieldPosition="0"/>
    </format>
    <format dxfId="30">
      <pivotArea field="5" type="button" dataOnly="0" labelOnly="1" outline="0" axis="axisRow" fieldPosition="0"/>
    </format>
    <format dxfId="29">
      <pivotArea dataOnly="0" labelOnly="1" outline="0" axis="axisValues" fieldPosition="0"/>
    </format>
    <format dxfId="28">
      <pivotArea grandRow="1" outline="0" collapsedLevelsAreSubtotals="1" fieldPosition="0"/>
    </format>
    <format dxfId="27">
      <pivotArea dataOnly="0" labelOnly="1" grandRow="1" outline="0" fieldPosition="0"/>
    </format>
    <format dxfId="26">
      <pivotArea grandRow="1" outline="0" collapsedLevelsAreSubtotals="1" fieldPosition="0"/>
    </format>
    <format dxfId="2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Modalidad de selección">
  <location ref="A13:B19" firstHeaderRow="1" firstDataRow="1" firstDataCol="1"/>
  <pivotFields count="29">
    <pivotField showAll="0"/>
    <pivotField showAll="0"/>
    <pivotField showAll="0"/>
    <pivotField axis="axisRow" dataField="1" showAll="0">
      <items count="13">
        <item m="1" x="6"/>
        <item m="1" x="10"/>
        <item x="2"/>
        <item m="1" x="9"/>
        <item x="4"/>
        <item m="1" x="11"/>
        <item m="1" x="7"/>
        <item x="3"/>
        <item m="1" x="8"/>
        <item x="0"/>
        <item m="1" x="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v="2"/>
    </i>
    <i>
      <x v="4"/>
    </i>
    <i>
      <x v="7"/>
    </i>
    <i>
      <x v="9"/>
    </i>
    <i>
      <x v="11"/>
    </i>
    <i t="grand">
      <x/>
    </i>
  </rowItems>
  <colItems count="1">
    <i/>
  </colItems>
  <dataFields count="1">
    <dataField name="Total" fld="3" subtotal="count" baseField="0" baseItem="0"/>
  </dataFields>
  <formats count="30">
    <format dxfId="76">
      <pivotArea dataOnly="0" labelOnly="1" fieldPosition="0">
        <references count="1">
          <reference field="3" count="0"/>
        </references>
      </pivotArea>
    </format>
    <format dxfId="75">
      <pivotArea outline="0" collapsedLevelsAreSubtotals="1" fieldPosition="0"/>
    </format>
    <format dxfId="74">
      <pivotArea outline="0" collapsedLevelsAreSubtotals="1" fieldPosition="0"/>
    </format>
    <format dxfId="73">
      <pivotArea field="3" type="button" dataOnly="0" labelOnly="1" outline="0" axis="axisRow" fieldPosition="0"/>
    </format>
    <format dxfId="72">
      <pivotArea dataOnly="0" labelOnly="1" outline="0" axis="axisValues" fieldPosition="0"/>
    </format>
    <format dxfId="71">
      <pivotArea field="3" type="button" dataOnly="0" labelOnly="1" outline="0" axis="axisRow" fieldPosition="0"/>
    </format>
    <format dxfId="70">
      <pivotArea dataOnly="0" labelOnly="1" outline="0" axis="axisValues" fieldPosition="0"/>
    </format>
    <format dxfId="69">
      <pivotArea grandRow="1" outline="0" collapsedLevelsAreSubtotals="1" fieldPosition="0"/>
    </format>
    <format dxfId="68">
      <pivotArea dataOnly="0" labelOnly="1" grandRow="1" outline="0" fieldPosition="0"/>
    </format>
    <format dxfId="67">
      <pivotArea grandRow="1" outline="0" collapsedLevelsAreSubtotals="1" fieldPosition="0"/>
    </format>
    <format dxfId="66">
      <pivotArea dataOnly="0" labelOnly="1" grandRow="1" outline="0" fieldPosition="0"/>
    </format>
    <format dxfId="65">
      <pivotArea type="all" dataOnly="0" outline="0" fieldPosition="0"/>
    </format>
    <format dxfId="64">
      <pivotArea outline="0" collapsedLevelsAreSubtotals="1" fieldPosition="0"/>
    </format>
    <format dxfId="63">
      <pivotArea field="3" type="button" dataOnly="0" labelOnly="1" outline="0" axis="axisRow" fieldPosition="0"/>
    </format>
    <format dxfId="62">
      <pivotArea dataOnly="0" labelOnly="1" fieldPosition="0">
        <references count="1">
          <reference field="3" count="0"/>
        </references>
      </pivotArea>
    </format>
    <format dxfId="61">
      <pivotArea dataOnly="0" labelOnly="1" grandRow="1" outline="0" fieldPosition="0"/>
    </format>
    <format dxfId="60">
      <pivotArea dataOnly="0" labelOnly="1" outline="0" axis="axisValues" fieldPosition="0"/>
    </format>
    <format dxfId="59">
      <pivotArea type="all" dataOnly="0" outline="0" fieldPosition="0"/>
    </format>
    <format dxfId="58">
      <pivotArea outline="0" collapsedLevelsAreSubtotals="1" fieldPosition="0"/>
    </format>
    <format dxfId="57">
      <pivotArea field="3" type="button" dataOnly="0" labelOnly="1" outline="0" axis="axisRow" fieldPosition="0"/>
    </format>
    <format dxfId="56">
      <pivotArea dataOnly="0" labelOnly="1" fieldPosition="0">
        <references count="1">
          <reference field="3" count="0"/>
        </references>
      </pivotArea>
    </format>
    <format dxfId="55">
      <pivotArea dataOnly="0" labelOnly="1" grandRow="1" outline="0" fieldPosition="0"/>
    </format>
    <format dxfId="54">
      <pivotArea dataOnly="0" labelOnly="1" outline="0" axis="axisValues" fieldPosition="0"/>
    </format>
    <format dxfId="53">
      <pivotArea field="3" type="button" dataOnly="0" labelOnly="1" outline="0" axis="axisRow" fieldPosition="0"/>
    </format>
    <format dxfId="52">
      <pivotArea field="3" type="button" dataOnly="0" labelOnly="1" outline="0" axis="axisRow" fieldPosition="0"/>
    </format>
    <format dxfId="51">
      <pivotArea field="3" type="button" dataOnly="0" labelOnly="1" outline="0" axis="axisRow" fieldPosition="0"/>
    </format>
    <format dxfId="50">
      <pivotArea dataOnly="0" labelOnly="1" outline="0" axis="axisValues" fieldPosition="0"/>
    </format>
    <format dxfId="49">
      <pivotArea dataOnly="0" labelOnly="1" outline="0" axis="axisValues" fieldPosition="0"/>
    </format>
    <format dxfId="48">
      <pivotArea dataOnly="0" labelOnly="1" fieldPosition="0">
        <references count="1">
          <reference field="3" count="1">
            <x v="0"/>
          </reference>
        </references>
      </pivotArea>
    </format>
    <format dxfId="47">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7B2D21C-995A-44A8-A938-A9A1589ED12F}" name="TablaDinámica9"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Naturaleza">
  <location ref="A28:B31"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m="1" x="3"/>
        <item x="0"/>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11"/>
  </rowFields>
  <rowItems count="3">
    <i>
      <x v="1"/>
    </i>
    <i>
      <x v="2"/>
    </i>
    <i t="grand">
      <x/>
    </i>
  </rowItems>
  <colItems count="1">
    <i/>
  </colItems>
  <dataFields count="1">
    <dataField name="Total" fld="11" subtotal="count" baseField="0" baseItem="0"/>
  </dataFields>
  <formats count="21">
    <format dxfId="97">
      <pivotArea field="11" type="button" dataOnly="0" labelOnly="1" outline="0" axis="axisRow" fieldPosition="0"/>
    </format>
    <format dxfId="96">
      <pivotArea dataOnly="0" labelOnly="1" outline="0" axis="axisValues" fieldPosition="0"/>
    </format>
    <format dxfId="95">
      <pivotArea field="11" type="button" dataOnly="0" labelOnly="1" outline="0" axis="axisRow" fieldPosition="0"/>
    </format>
    <format dxfId="94">
      <pivotArea dataOnly="0" labelOnly="1" outline="0" axis="axisValues" fieldPosition="0"/>
    </format>
    <format dxfId="93">
      <pivotArea field="11" type="button" dataOnly="0" labelOnly="1" outline="0" axis="axisRow" fieldPosition="0"/>
    </format>
    <format dxfId="92">
      <pivotArea dataOnly="0" labelOnly="1" outline="0" axis="axisValues" fieldPosition="0"/>
    </format>
    <format dxfId="91">
      <pivotArea field="11" type="button" dataOnly="0" labelOnly="1" outline="0" axis="axisRow" fieldPosition="0"/>
    </format>
    <format dxfId="90">
      <pivotArea dataOnly="0" labelOnly="1" outline="0" axis="axisValues" fieldPosition="0"/>
    </format>
    <format dxfId="89">
      <pivotArea dataOnly="0" labelOnly="1" fieldPosition="0">
        <references count="1">
          <reference field="11" count="0"/>
        </references>
      </pivotArea>
    </format>
    <format dxfId="88">
      <pivotArea collapsedLevelsAreSubtotals="1" fieldPosition="0">
        <references count="1">
          <reference field="11" count="0"/>
        </references>
      </pivotArea>
    </format>
    <format dxfId="87">
      <pivotArea collapsedLevelsAreSubtotals="1" fieldPosition="0">
        <references count="1">
          <reference field="11" count="0"/>
        </references>
      </pivotArea>
    </format>
    <format dxfId="86">
      <pivotArea grandRow="1" outline="0" collapsedLevelsAreSubtotals="1" fieldPosition="0"/>
    </format>
    <format dxfId="85">
      <pivotArea dataOnly="0" labelOnly="1" grandRow="1" outline="0" fieldPosition="0"/>
    </format>
    <format dxfId="84">
      <pivotArea grandRow="1" outline="0" collapsedLevelsAreSubtotals="1" fieldPosition="0"/>
    </format>
    <format dxfId="83">
      <pivotArea dataOnly="0" labelOnly="1" grandRow="1" outline="0" fieldPosition="0"/>
    </format>
    <format dxfId="82">
      <pivotArea type="all" dataOnly="0" outline="0" fieldPosition="0"/>
    </format>
    <format dxfId="81">
      <pivotArea outline="0" collapsedLevelsAreSubtotals="1" fieldPosition="0"/>
    </format>
    <format dxfId="80">
      <pivotArea field="11" type="button" dataOnly="0" labelOnly="1" outline="0" axis="axisRow" fieldPosition="0"/>
    </format>
    <format dxfId="79">
      <pivotArea dataOnly="0" labelOnly="1" fieldPosition="0">
        <references count="1">
          <reference field="11" count="0"/>
        </references>
      </pivotArea>
    </format>
    <format dxfId="78">
      <pivotArea dataOnly="0" labelOnly="1" grandRow="1" outline="0" fieldPosition="0"/>
    </format>
    <format dxfId="7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672"/>
  <sheetViews>
    <sheetView tabSelected="1" topLeftCell="L2" zoomScale="88" zoomScaleNormal="88" workbookViewId="0">
      <pane ySplit="6" topLeftCell="A8" activePane="bottomLeft" state="frozen"/>
      <selection activeCell="A2" sqref="A2"/>
      <selection pane="bottomLeft" activeCell="Z18" sqref="Z18"/>
    </sheetView>
  </sheetViews>
  <sheetFormatPr baseColWidth="10" defaultColWidth="11.42578125" defaultRowHeight="15" x14ac:dyDescent="0.25"/>
  <cols>
    <col min="1" max="1" width="3.140625" style="1" customWidth="1"/>
    <col min="2" max="3" width="16.140625" style="1" customWidth="1"/>
    <col min="4" max="4" width="41.42578125" style="1" customWidth="1"/>
    <col min="5" max="5" width="19.2851562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17" width="17" style="1" customWidth="1"/>
    <col min="18" max="18" width="6.5703125" style="1" customWidth="1"/>
    <col min="19" max="19" width="12.85546875" style="1" customWidth="1"/>
    <col min="20" max="20" width="10.28515625" style="1" customWidth="1"/>
    <col min="21" max="21" width="8.5703125" style="1" customWidth="1"/>
    <col min="22" max="22" width="20.140625" style="1" customWidth="1"/>
    <col min="23" max="23" width="17" style="11" customWidth="1"/>
    <col min="24" max="25" width="17" style="1" customWidth="1"/>
    <col min="26" max="26" width="25.85546875" style="1" customWidth="1"/>
    <col min="27" max="27" width="11.28515625" style="1" customWidth="1"/>
    <col min="28" max="28" width="12.85546875" style="1" customWidth="1"/>
    <col min="29" max="29" width="11.85546875" style="1" bestFit="1" customWidth="1"/>
    <col min="30" max="30" width="18.28515625" style="1" customWidth="1"/>
    <col min="31" max="31" width="15" style="1" customWidth="1"/>
    <col min="32" max="32" width="14" style="1" customWidth="1"/>
    <col min="33" max="33" width="14.85546875" style="1" customWidth="1"/>
    <col min="34" max="16384" width="11.42578125" style="1"/>
  </cols>
  <sheetData>
    <row r="1" spans="2:33" hidden="1" x14ac:dyDescent="0.2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row>
    <row r="2" spans="2:33" ht="78.75" customHeight="1" x14ac:dyDescent="0.25">
      <c r="B2" s="21" t="s">
        <v>39</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12"/>
      <c r="AF2" s="12"/>
      <c r="AG2" s="12"/>
    </row>
    <row r="3" spans="2:33" x14ac:dyDescent="0.25">
      <c r="C3" s="2">
        <f ca="1">TODAY()</f>
        <v>46224</v>
      </c>
      <c r="P3" s="3">
        <f ca="1">EOMONTH(C3,-1)</f>
        <v>46203</v>
      </c>
    </row>
    <row r="6" spans="2:33" ht="18.75" customHeight="1" x14ac:dyDescent="0.25">
      <c r="B6" s="22" t="s">
        <v>0</v>
      </c>
      <c r="C6" s="22"/>
      <c r="D6" s="22"/>
      <c r="E6" s="22"/>
      <c r="F6" s="22"/>
      <c r="G6" s="22"/>
      <c r="H6" s="22"/>
      <c r="I6" s="22"/>
      <c r="J6" s="22"/>
      <c r="K6" s="22"/>
      <c r="L6" s="22"/>
      <c r="M6" s="22"/>
      <c r="N6" s="22"/>
      <c r="O6" s="22"/>
      <c r="P6" s="22"/>
      <c r="Q6" s="22"/>
      <c r="R6" s="22"/>
      <c r="S6" s="22"/>
      <c r="T6" s="22"/>
      <c r="U6" s="22"/>
      <c r="V6" s="22"/>
      <c r="W6" s="22"/>
      <c r="X6" s="22"/>
      <c r="Y6" s="22"/>
      <c r="Z6" s="23" t="s">
        <v>1</v>
      </c>
      <c r="AA6" s="23"/>
      <c r="AB6" s="23"/>
      <c r="AC6" s="23"/>
      <c r="AD6" s="23"/>
    </row>
    <row r="7" spans="2:33" x14ac:dyDescent="0.25">
      <c r="B7" s="15" t="s">
        <v>2</v>
      </c>
      <c r="C7" s="15" t="s">
        <v>3</v>
      </c>
      <c r="D7" s="15" t="s">
        <v>4</v>
      </c>
      <c r="E7" s="15" t="s">
        <v>5</v>
      </c>
      <c r="F7" s="15" t="s">
        <v>17</v>
      </c>
      <c r="G7" s="15" t="s">
        <v>6</v>
      </c>
      <c r="H7" s="15" t="s">
        <v>18</v>
      </c>
      <c r="I7" s="15" t="s">
        <v>19</v>
      </c>
      <c r="J7" s="15" t="s">
        <v>14</v>
      </c>
      <c r="K7" s="15" t="s">
        <v>7</v>
      </c>
      <c r="L7" s="15" t="s">
        <v>8</v>
      </c>
      <c r="M7" s="15" t="s">
        <v>9</v>
      </c>
      <c r="N7" s="15" t="s">
        <v>10</v>
      </c>
      <c r="O7" s="15" t="s">
        <v>11</v>
      </c>
      <c r="P7" s="15" t="s">
        <v>20</v>
      </c>
      <c r="Q7" s="15" t="s">
        <v>21</v>
      </c>
      <c r="R7" s="15" t="s">
        <v>30</v>
      </c>
      <c r="S7" s="15" t="s">
        <v>31</v>
      </c>
      <c r="T7" s="15" t="s">
        <v>32</v>
      </c>
      <c r="U7" s="15" t="s">
        <v>33</v>
      </c>
      <c r="V7" s="15" t="s">
        <v>34</v>
      </c>
      <c r="W7" s="16" t="s">
        <v>35</v>
      </c>
      <c r="X7" s="15" t="s">
        <v>36</v>
      </c>
      <c r="Y7" s="15" t="s">
        <v>37</v>
      </c>
      <c r="Z7" s="17" t="s">
        <v>12</v>
      </c>
      <c r="AA7" s="17" t="s">
        <v>15</v>
      </c>
      <c r="AB7" s="17" t="s">
        <v>13</v>
      </c>
      <c r="AC7" s="17" t="s">
        <v>23</v>
      </c>
      <c r="AD7" s="17" t="s">
        <v>16</v>
      </c>
    </row>
    <row r="8" spans="2:33" x14ac:dyDescent="0.25">
      <c r="B8" s="29">
        <v>2026</v>
      </c>
      <c r="C8" s="30">
        <v>574</v>
      </c>
      <c r="D8" s="30" t="s">
        <v>57</v>
      </c>
      <c r="E8" s="30" t="s">
        <v>48</v>
      </c>
      <c r="F8" s="30" t="s">
        <v>58</v>
      </c>
      <c r="G8" s="30" t="s">
        <v>53</v>
      </c>
      <c r="H8" s="30" t="s">
        <v>41</v>
      </c>
      <c r="I8" s="30" t="s">
        <v>54</v>
      </c>
      <c r="J8" s="30" t="s">
        <v>59</v>
      </c>
      <c r="K8" s="30" t="s">
        <v>22</v>
      </c>
      <c r="L8" s="30"/>
      <c r="M8" s="30" t="s">
        <v>42</v>
      </c>
      <c r="N8" s="30">
        <v>900205621</v>
      </c>
      <c r="O8" s="30" t="s">
        <v>60</v>
      </c>
      <c r="P8" s="30"/>
      <c r="Q8" s="30">
        <v>2038565</v>
      </c>
      <c r="R8" s="30"/>
      <c r="S8" s="30"/>
      <c r="T8" s="30"/>
      <c r="U8" s="30">
        <v>889</v>
      </c>
      <c r="V8" s="30">
        <v>95280698</v>
      </c>
      <c r="W8" s="31">
        <v>46106</v>
      </c>
      <c r="X8" s="30" t="s">
        <v>55</v>
      </c>
      <c r="Y8" s="30" t="s">
        <v>56</v>
      </c>
      <c r="Z8" s="32">
        <v>95280698</v>
      </c>
      <c r="AA8" s="30">
        <v>190</v>
      </c>
      <c r="AB8" s="31">
        <v>46155</v>
      </c>
      <c r="AC8" s="31">
        <v>46182</v>
      </c>
      <c r="AD8" s="31">
        <v>46371</v>
      </c>
    </row>
    <row r="9" spans="2:33" x14ac:dyDescent="0.25">
      <c r="B9" s="29">
        <v>2026</v>
      </c>
      <c r="C9" s="30">
        <v>575</v>
      </c>
      <c r="D9" s="30" t="s">
        <v>61</v>
      </c>
      <c r="E9" s="30" t="s">
        <v>48</v>
      </c>
      <c r="F9" s="30" t="s">
        <v>62</v>
      </c>
      <c r="G9" s="30" t="s">
        <v>53</v>
      </c>
      <c r="H9" s="30" t="s">
        <v>41</v>
      </c>
      <c r="I9" s="30" t="s">
        <v>54</v>
      </c>
      <c r="J9" s="30" t="s">
        <v>63</v>
      </c>
      <c r="K9" s="30" t="s">
        <v>22</v>
      </c>
      <c r="L9" s="30"/>
      <c r="M9" s="30" t="s">
        <v>42</v>
      </c>
      <c r="N9" s="30">
        <v>900050504</v>
      </c>
      <c r="O9" s="30" t="s">
        <v>64</v>
      </c>
      <c r="P9" s="30"/>
      <c r="Q9" s="30">
        <v>3166295105</v>
      </c>
      <c r="R9" s="30"/>
      <c r="S9" s="30"/>
      <c r="T9" s="30"/>
      <c r="U9" s="30">
        <v>892</v>
      </c>
      <c r="V9" s="30">
        <v>95280698</v>
      </c>
      <c r="W9" s="31">
        <v>46106</v>
      </c>
      <c r="X9" s="30" t="s">
        <v>55</v>
      </c>
      <c r="Y9" s="30" t="s">
        <v>56</v>
      </c>
      <c r="Z9" s="32">
        <v>95280698</v>
      </c>
      <c r="AA9" s="30">
        <v>196</v>
      </c>
      <c r="AB9" s="31">
        <v>46162</v>
      </c>
      <c r="AC9" s="31">
        <v>46176</v>
      </c>
      <c r="AD9" s="31">
        <v>46371</v>
      </c>
    </row>
    <row r="10" spans="2:33" ht="14.25" customHeight="1" x14ac:dyDescent="0.25">
      <c r="B10" s="29">
        <v>2026</v>
      </c>
      <c r="C10" s="30">
        <v>578</v>
      </c>
      <c r="D10" s="30" t="s">
        <v>65</v>
      </c>
      <c r="E10" s="30" t="s">
        <v>48</v>
      </c>
      <c r="F10" s="30" t="s">
        <v>66</v>
      </c>
      <c r="G10" s="30" t="s">
        <v>53</v>
      </c>
      <c r="H10" s="30" t="s">
        <v>41</v>
      </c>
      <c r="I10" s="30" t="s">
        <v>54</v>
      </c>
      <c r="J10" s="30" t="s">
        <v>67</v>
      </c>
      <c r="K10" s="30" t="s">
        <v>22</v>
      </c>
      <c r="L10" s="30"/>
      <c r="M10" s="30" t="s">
        <v>42</v>
      </c>
      <c r="N10" s="30">
        <v>900293233</v>
      </c>
      <c r="O10" s="30" t="s">
        <v>68</v>
      </c>
      <c r="P10" s="30"/>
      <c r="Q10" s="30">
        <v>3114486099</v>
      </c>
      <c r="R10" s="30"/>
      <c r="S10" s="30"/>
      <c r="T10" s="30"/>
      <c r="U10" s="30">
        <v>894</v>
      </c>
      <c r="V10" s="30">
        <v>95280698</v>
      </c>
      <c r="W10" s="31">
        <v>46106</v>
      </c>
      <c r="X10" s="30" t="s">
        <v>55</v>
      </c>
      <c r="Y10" s="30" t="s">
        <v>56</v>
      </c>
      <c r="Z10" s="32">
        <v>95280698</v>
      </c>
      <c r="AA10" s="30">
        <v>196</v>
      </c>
      <c r="AB10" s="31">
        <v>46168</v>
      </c>
      <c r="AC10" s="31">
        <v>46176</v>
      </c>
      <c r="AD10" s="31">
        <v>46371</v>
      </c>
    </row>
    <row r="11" spans="2:33" ht="15.75" customHeight="1" x14ac:dyDescent="0.25">
      <c r="B11" s="29">
        <v>2026</v>
      </c>
      <c r="C11" s="30">
        <v>579</v>
      </c>
      <c r="D11" s="30" t="s">
        <v>69</v>
      </c>
      <c r="E11" s="30" t="s">
        <v>48</v>
      </c>
      <c r="F11" s="30" t="s">
        <v>70</v>
      </c>
      <c r="G11" s="30" t="s">
        <v>53</v>
      </c>
      <c r="H11" s="30" t="s">
        <v>41</v>
      </c>
      <c r="I11" s="30" t="s">
        <v>54</v>
      </c>
      <c r="J11" s="30" t="s">
        <v>71</v>
      </c>
      <c r="K11" s="30" t="s">
        <v>22</v>
      </c>
      <c r="L11" s="30"/>
      <c r="M11" s="30" t="s">
        <v>42</v>
      </c>
      <c r="N11" s="30">
        <v>800239595</v>
      </c>
      <c r="O11" s="30" t="s">
        <v>72</v>
      </c>
      <c r="P11" s="30"/>
      <c r="Q11" s="30">
        <v>7027489</v>
      </c>
      <c r="R11" s="30"/>
      <c r="S11" s="30"/>
      <c r="T11" s="30"/>
      <c r="U11" s="30"/>
      <c r="V11" s="30"/>
      <c r="W11" s="31"/>
      <c r="X11" s="30" t="s">
        <v>55</v>
      </c>
      <c r="Y11" s="30" t="s">
        <v>56</v>
      </c>
      <c r="Z11" s="32">
        <v>95280698</v>
      </c>
      <c r="AA11" s="30">
        <v>196</v>
      </c>
      <c r="AB11" s="31">
        <v>46167</v>
      </c>
      <c r="AC11" s="31">
        <v>46176</v>
      </c>
      <c r="AD11" s="31">
        <v>46371</v>
      </c>
    </row>
    <row r="12" spans="2:33" x14ac:dyDescent="0.25">
      <c r="B12" s="29">
        <v>2026</v>
      </c>
      <c r="C12" s="30">
        <v>580</v>
      </c>
      <c r="D12" s="30" t="s">
        <v>73</v>
      </c>
      <c r="E12" s="30" t="s">
        <v>48</v>
      </c>
      <c r="F12" s="30" t="s">
        <v>74</v>
      </c>
      <c r="G12" s="30" t="s">
        <v>53</v>
      </c>
      <c r="H12" s="30" t="s">
        <v>41</v>
      </c>
      <c r="I12" s="30" t="s">
        <v>54</v>
      </c>
      <c r="J12" s="30" t="s">
        <v>75</v>
      </c>
      <c r="K12" s="30" t="s">
        <v>22</v>
      </c>
      <c r="L12" s="30"/>
      <c r="M12" s="30" t="s">
        <v>42</v>
      </c>
      <c r="N12" s="30">
        <v>901655411</v>
      </c>
      <c r="O12" s="30" t="s">
        <v>76</v>
      </c>
      <c r="P12" s="30"/>
      <c r="Q12" s="30">
        <v>3106791282</v>
      </c>
      <c r="R12" s="30"/>
      <c r="S12" s="30"/>
      <c r="T12" s="30"/>
      <c r="U12" s="30"/>
      <c r="V12" s="30"/>
      <c r="W12" s="31"/>
      <c r="X12" s="30" t="s">
        <v>55</v>
      </c>
      <c r="Y12" s="30" t="s">
        <v>56</v>
      </c>
      <c r="Z12" s="32">
        <v>95280698</v>
      </c>
      <c r="AA12" s="30">
        <v>196</v>
      </c>
      <c r="AB12" s="31">
        <v>46167</v>
      </c>
      <c r="AC12" s="31">
        <v>46176</v>
      </c>
      <c r="AD12" s="31">
        <v>46371</v>
      </c>
    </row>
    <row r="13" spans="2:33" x14ac:dyDescent="0.25">
      <c r="B13" s="29">
        <v>2026</v>
      </c>
      <c r="C13" s="30">
        <v>581</v>
      </c>
      <c r="D13" s="30" t="s">
        <v>77</v>
      </c>
      <c r="E13" s="30" t="s">
        <v>48</v>
      </c>
      <c r="F13" s="30" t="s">
        <v>78</v>
      </c>
      <c r="G13" s="30" t="s">
        <v>53</v>
      </c>
      <c r="H13" s="30" t="s">
        <v>41</v>
      </c>
      <c r="I13" s="30" t="s">
        <v>54</v>
      </c>
      <c r="J13" s="30" t="s">
        <v>79</v>
      </c>
      <c r="K13" s="30" t="s">
        <v>22</v>
      </c>
      <c r="L13" s="30"/>
      <c r="M13" s="30" t="s">
        <v>42</v>
      </c>
      <c r="N13" s="30">
        <v>830131278</v>
      </c>
      <c r="O13" s="30" t="s">
        <v>80</v>
      </c>
      <c r="P13" s="30"/>
      <c r="Q13" s="30">
        <v>3012915003</v>
      </c>
      <c r="R13" s="30"/>
      <c r="S13" s="30"/>
      <c r="T13" s="30"/>
      <c r="U13" s="30"/>
      <c r="V13" s="30"/>
      <c r="W13" s="31"/>
      <c r="X13" s="30" t="s">
        <v>55</v>
      </c>
      <c r="Y13" s="30" t="s">
        <v>56</v>
      </c>
      <c r="Z13" s="32">
        <v>95280698</v>
      </c>
      <c r="AA13" s="30">
        <v>196</v>
      </c>
      <c r="AB13" s="31">
        <v>46167</v>
      </c>
      <c r="AC13" s="31">
        <v>46176</v>
      </c>
      <c r="AD13" s="31">
        <v>46371</v>
      </c>
    </row>
    <row r="14" spans="2:33" x14ac:dyDescent="0.25">
      <c r="B14" s="29">
        <v>2026</v>
      </c>
      <c r="C14" s="30">
        <v>582</v>
      </c>
      <c r="D14" s="30" t="s">
        <v>81</v>
      </c>
      <c r="E14" s="30" t="s">
        <v>48</v>
      </c>
      <c r="F14" s="30" t="s">
        <v>82</v>
      </c>
      <c r="G14" s="30" t="s">
        <v>53</v>
      </c>
      <c r="H14" s="30" t="s">
        <v>41</v>
      </c>
      <c r="I14" s="30" t="s">
        <v>54</v>
      </c>
      <c r="J14" s="30" t="s">
        <v>83</v>
      </c>
      <c r="K14" s="30" t="s">
        <v>22</v>
      </c>
      <c r="L14" s="30"/>
      <c r="M14" s="30" t="s">
        <v>42</v>
      </c>
      <c r="N14" s="30">
        <v>900186637</v>
      </c>
      <c r="O14" s="30" t="s">
        <v>84</v>
      </c>
      <c r="P14" s="30"/>
      <c r="Q14" s="30">
        <v>2029316</v>
      </c>
      <c r="R14" s="30"/>
      <c r="S14" s="30"/>
      <c r="T14" s="30"/>
      <c r="U14" s="30"/>
      <c r="V14" s="30"/>
      <c r="W14" s="31"/>
      <c r="X14" s="30" t="s">
        <v>55</v>
      </c>
      <c r="Y14" s="30" t="s">
        <v>56</v>
      </c>
      <c r="Z14" s="32">
        <v>95280698</v>
      </c>
      <c r="AA14" s="30">
        <v>183</v>
      </c>
      <c r="AB14" s="31">
        <v>46176</v>
      </c>
      <c r="AC14" s="31">
        <v>46189</v>
      </c>
      <c r="AD14" s="31">
        <v>46371</v>
      </c>
    </row>
    <row r="15" spans="2:33" x14ac:dyDescent="0.25">
      <c r="B15" s="29">
        <v>2026</v>
      </c>
      <c r="C15" s="30">
        <v>583</v>
      </c>
      <c r="D15" s="30" t="s">
        <v>85</v>
      </c>
      <c r="E15" s="30" t="s">
        <v>48</v>
      </c>
      <c r="F15" s="30" t="s">
        <v>86</v>
      </c>
      <c r="G15" s="30" t="s">
        <v>53</v>
      </c>
      <c r="H15" s="30" t="s">
        <v>41</v>
      </c>
      <c r="I15" s="30" t="s">
        <v>54</v>
      </c>
      <c r="J15" s="30" t="s">
        <v>87</v>
      </c>
      <c r="K15" s="30" t="s">
        <v>22</v>
      </c>
      <c r="L15" s="30"/>
      <c r="M15" s="30" t="s">
        <v>42</v>
      </c>
      <c r="N15" s="30">
        <v>830088555</v>
      </c>
      <c r="O15" s="30" t="s">
        <v>86</v>
      </c>
      <c r="P15" s="30"/>
      <c r="Q15" s="30">
        <v>31148138444</v>
      </c>
      <c r="R15" s="30"/>
      <c r="S15" s="30"/>
      <c r="T15" s="30"/>
      <c r="U15" s="30"/>
      <c r="V15" s="30"/>
      <c r="W15" s="31"/>
      <c r="X15" s="30" t="s">
        <v>55</v>
      </c>
      <c r="Y15" s="30" t="s">
        <v>56</v>
      </c>
      <c r="Z15" s="32">
        <v>82025000</v>
      </c>
      <c r="AA15" s="30">
        <v>195</v>
      </c>
      <c r="AB15" s="31">
        <v>46170</v>
      </c>
      <c r="AC15" s="31">
        <v>46177</v>
      </c>
      <c r="AD15" s="31">
        <v>46371</v>
      </c>
    </row>
    <row r="16" spans="2:33" x14ac:dyDescent="0.25">
      <c r="B16" s="29">
        <v>2026</v>
      </c>
      <c r="C16" s="30">
        <v>584</v>
      </c>
      <c r="D16" s="30" t="s">
        <v>88</v>
      </c>
      <c r="E16" s="30" t="s">
        <v>48</v>
      </c>
      <c r="F16" s="30" t="s">
        <v>89</v>
      </c>
      <c r="G16" s="30" t="s">
        <v>53</v>
      </c>
      <c r="H16" s="30" t="s">
        <v>41</v>
      </c>
      <c r="I16" s="30" t="s">
        <v>54</v>
      </c>
      <c r="J16" s="30" t="s">
        <v>90</v>
      </c>
      <c r="K16" s="30" t="s">
        <v>22</v>
      </c>
      <c r="L16" s="30"/>
      <c r="M16" s="30" t="s">
        <v>42</v>
      </c>
      <c r="N16" s="30">
        <v>805004510</v>
      </c>
      <c r="O16" s="30" t="s">
        <v>91</v>
      </c>
      <c r="P16" s="30"/>
      <c r="Q16" s="30">
        <v>3048903</v>
      </c>
      <c r="R16" s="30"/>
      <c r="S16" s="30"/>
      <c r="T16" s="30"/>
      <c r="U16" s="30"/>
      <c r="V16" s="30"/>
      <c r="W16" s="31"/>
      <c r="X16" s="30" t="s">
        <v>55</v>
      </c>
      <c r="Y16" s="30" t="s">
        <v>56</v>
      </c>
      <c r="Z16" s="32">
        <v>95280698</v>
      </c>
      <c r="AA16" s="30">
        <v>195</v>
      </c>
      <c r="AB16" s="31">
        <v>46170</v>
      </c>
      <c r="AC16" s="31">
        <v>46177</v>
      </c>
      <c r="AD16" s="31">
        <v>46371</v>
      </c>
    </row>
    <row r="17" spans="2:30" x14ac:dyDescent="0.25">
      <c r="B17" s="29">
        <v>2026</v>
      </c>
      <c r="C17" s="30">
        <v>585</v>
      </c>
      <c r="D17" s="30" t="s">
        <v>92</v>
      </c>
      <c r="E17" s="30" t="s">
        <v>48</v>
      </c>
      <c r="F17" s="30" t="s">
        <v>93</v>
      </c>
      <c r="G17" s="30" t="s">
        <v>53</v>
      </c>
      <c r="H17" s="30" t="s">
        <v>41</v>
      </c>
      <c r="I17" s="30" t="s">
        <v>54</v>
      </c>
      <c r="J17" s="30" t="s">
        <v>94</v>
      </c>
      <c r="K17" s="30" t="s">
        <v>22</v>
      </c>
      <c r="L17" s="30"/>
      <c r="M17" s="30" t="s">
        <v>42</v>
      </c>
      <c r="N17" s="30">
        <v>860040558</v>
      </c>
      <c r="O17" s="30" t="s">
        <v>95</v>
      </c>
      <c r="P17" s="30"/>
      <c r="Q17" s="30">
        <v>3004975572</v>
      </c>
      <c r="R17" s="30"/>
      <c r="S17" s="30"/>
      <c r="T17" s="30"/>
      <c r="U17" s="30"/>
      <c r="V17" s="30"/>
      <c r="W17" s="31"/>
      <c r="X17" s="30" t="s">
        <v>55</v>
      </c>
      <c r="Y17" s="30" t="s">
        <v>56</v>
      </c>
      <c r="Z17" s="32">
        <v>95280698</v>
      </c>
      <c r="AA17" s="30">
        <v>195</v>
      </c>
      <c r="AB17" s="31">
        <v>46170</v>
      </c>
      <c r="AC17" s="31">
        <v>46177</v>
      </c>
      <c r="AD17" s="31">
        <v>46371</v>
      </c>
    </row>
    <row r="18" spans="2:30" x14ac:dyDescent="0.25">
      <c r="B18" s="29">
        <v>2026</v>
      </c>
      <c r="C18" s="30">
        <v>586</v>
      </c>
      <c r="D18" s="30" t="s">
        <v>96</v>
      </c>
      <c r="E18" s="30" t="s">
        <v>48</v>
      </c>
      <c r="F18" s="30" t="s">
        <v>97</v>
      </c>
      <c r="G18" s="30" t="s">
        <v>53</v>
      </c>
      <c r="H18" s="30" t="s">
        <v>41</v>
      </c>
      <c r="I18" s="30" t="s">
        <v>54</v>
      </c>
      <c r="J18" s="30" t="s">
        <v>98</v>
      </c>
      <c r="K18" s="30" t="s">
        <v>22</v>
      </c>
      <c r="L18" s="30"/>
      <c r="M18" s="30" t="s">
        <v>42</v>
      </c>
      <c r="N18" s="30">
        <v>860533189</v>
      </c>
      <c r="O18" s="30" t="s">
        <v>99</v>
      </c>
      <c r="P18" s="30"/>
      <c r="Q18" s="30">
        <v>7441339</v>
      </c>
      <c r="R18" s="30"/>
      <c r="S18" s="30"/>
      <c r="T18" s="30"/>
      <c r="U18" s="30"/>
      <c r="V18" s="30"/>
      <c r="W18" s="31"/>
      <c r="X18" s="30" t="s">
        <v>55</v>
      </c>
      <c r="Y18" s="30" t="s">
        <v>56</v>
      </c>
      <c r="Z18" s="32">
        <v>188168422</v>
      </c>
      <c r="AA18" s="30">
        <v>194</v>
      </c>
      <c r="AB18" s="31">
        <v>46170</v>
      </c>
      <c r="AC18" s="31">
        <v>46178</v>
      </c>
      <c r="AD18" s="31">
        <v>46371</v>
      </c>
    </row>
    <row r="19" spans="2:30" x14ac:dyDescent="0.25">
      <c r="B19" s="29">
        <v>2026</v>
      </c>
      <c r="C19" s="30">
        <v>587</v>
      </c>
      <c r="D19" s="30" t="s">
        <v>100</v>
      </c>
      <c r="E19" s="30" t="s">
        <v>48</v>
      </c>
      <c r="F19" s="30" t="s">
        <v>101</v>
      </c>
      <c r="G19" s="30" t="s">
        <v>53</v>
      </c>
      <c r="H19" s="30" t="s">
        <v>41</v>
      </c>
      <c r="I19" s="30" t="s">
        <v>54</v>
      </c>
      <c r="J19" s="30" t="s">
        <v>102</v>
      </c>
      <c r="K19" s="30" t="s">
        <v>22</v>
      </c>
      <c r="L19" s="30"/>
      <c r="M19" s="30" t="s">
        <v>42</v>
      </c>
      <c r="N19" s="30">
        <v>800248977</v>
      </c>
      <c r="O19" s="30" t="s">
        <v>101</v>
      </c>
      <c r="P19" s="30"/>
      <c r="Q19" s="30">
        <v>3202804546</v>
      </c>
      <c r="R19" s="30"/>
      <c r="S19" s="30"/>
      <c r="T19" s="30"/>
      <c r="U19" s="30"/>
      <c r="V19" s="30"/>
      <c r="W19" s="31"/>
      <c r="X19" s="30" t="s">
        <v>55</v>
      </c>
      <c r="Y19" s="30" t="s">
        <v>56</v>
      </c>
      <c r="Z19" s="32">
        <v>95280698</v>
      </c>
      <c r="AA19" s="30">
        <v>187</v>
      </c>
      <c r="AB19" s="31">
        <v>46176</v>
      </c>
      <c r="AC19" s="31">
        <v>46185</v>
      </c>
      <c r="AD19" s="31">
        <v>46371</v>
      </c>
    </row>
    <row r="20" spans="2:30" x14ac:dyDescent="0.25">
      <c r="B20" s="29">
        <v>2026</v>
      </c>
      <c r="C20" s="30">
        <v>588</v>
      </c>
      <c r="D20" s="30" t="s">
        <v>103</v>
      </c>
      <c r="E20" s="30" t="s">
        <v>48</v>
      </c>
      <c r="F20" s="30" t="s">
        <v>104</v>
      </c>
      <c r="G20" s="30" t="s">
        <v>53</v>
      </c>
      <c r="H20" s="30" t="s">
        <v>41</v>
      </c>
      <c r="I20" s="30" t="s">
        <v>54</v>
      </c>
      <c r="J20" s="30" t="s">
        <v>105</v>
      </c>
      <c r="K20" s="30" t="s">
        <v>22</v>
      </c>
      <c r="L20" s="30"/>
      <c r="M20" s="30" t="s">
        <v>42</v>
      </c>
      <c r="N20" s="30">
        <v>900726307</v>
      </c>
      <c r="O20" s="30" t="s">
        <v>106</v>
      </c>
      <c r="P20" s="30"/>
      <c r="Q20" s="30">
        <v>3662713</v>
      </c>
      <c r="R20" s="30"/>
      <c r="S20" s="30"/>
      <c r="T20" s="30"/>
      <c r="U20" s="30"/>
      <c r="V20" s="30"/>
      <c r="W20" s="31"/>
      <c r="X20" s="30" t="s">
        <v>55</v>
      </c>
      <c r="Y20" s="30" t="s">
        <v>56</v>
      </c>
      <c r="Z20" s="32">
        <v>95280698</v>
      </c>
      <c r="AA20" s="30">
        <v>189</v>
      </c>
      <c r="AB20" s="31">
        <v>46176</v>
      </c>
      <c r="AC20" s="31">
        <v>46183</v>
      </c>
      <c r="AD20" s="31">
        <v>46371</v>
      </c>
    </row>
    <row r="21" spans="2:30" x14ac:dyDescent="0.25">
      <c r="B21" s="29">
        <v>2026</v>
      </c>
      <c r="C21" s="30">
        <v>589</v>
      </c>
      <c r="D21" s="30" t="s">
        <v>107</v>
      </c>
      <c r="E21" s="30" t="s">
        <v>48</v>
      </c>
      <c r="F21" s="30" t="s">
        <v>108</v>
      </c>
      <c r="G21" s="30" t="s">
        <v>53</v>
      </c>
      <c r="H21" s="30" t="s">
        <v>41</v>
      </c>
      <c r="I21" s="30" t="s">
        <v>54</v>
      </c>
      <c r="J21" s="30" t="s">
        <v>109</v>
      </c>
      <c r="K21" s="30" t="s">
        <v>22</v>
      </c>
      <c r="L21" s="30"/>
      <c r="M21" s="30" t="s">
        <v>42</v>
      </c>
      <c r="N21" s="30">
        <v>901367210</v>
      </c>
      <c r="O21" s="30" t="s">
        <v>110</v>
      </c>
      <c r="P21" s="30"/>
      <c r="Q21" s="30">
        <v>3108117378</v>
      </c>
      <c r="R21" s="30"/>
      <c r="S21" s="30"/>
      <c r="T21" s="30"/>
      <c r="U21" s="30"/>
      <c r="V21" s="30"/>
      <c r="W21" s="31"/>
      <c r="X21" s="30" t="s">
        <v>55</v>
      </c>
      <c r="Y21" s="30" t="s">
        <v>56</v>
      </c>
      <c r="Z21" s="32">
        <v>94900000</v>
      </c>
      <c r="AA21" s="30">
        <v>174</v>
      </c>
      <c r="AB21" s="31">
        <v>46183</v>
      </c>
      <c r="AC21" s="31">
        <v>46198</v>
      </c>
      <c r="AD21" s="31">
        <v>46371</v>
      </c>
    </row>
    <row r="22" spans="2:30" x14ac:dyDescent="0.25">
      <c r="B22" s="29">
        <v>2026</v>
      </c>
      <c r="C22" s="30">
        <v>590</v>
      </c>
      <c r="D22" s="30" t="s">
        <v>111</v>
      </c>
      <c r="E22" s="30" t="s">
        <v>48</v>
      </c>
      <c r="F22" s="30" t="s">
        <v>112</v>
      </c>
      <c r="G22" s="30" t="s">
        <v>53</v>
      </c>
      <c r="H22" s="30" t="s">
        <v>41</v>
      </c>
      <c r="I22" s="30" t="s">
        <v>54</v>
      </c>
      <c r="J22" s="30" t="s">
        <v>113</v>
      </c>
      <c r="K22" s="30" t="s">
        <v>22</v>
      </c>
      <c r="L22" s="30"/>
      <c r="M22" s="30" t="s">
        <v>42</v>
      </c>
      <c r="N22" s="30">
        <v>900652627</v>
      </c>
      <c r="O22" s="30" t="s">
        <v>114</v>
      </c>
      <c r="P22" s="30"/>
      <c r="Q22" s="30">
        <v>2837974</v>
      </c>
      <c r="R22" s="30"/>
      <c r="S22" s="30"/>
      <c r="T22" s="30"/>
      <c r="U22" s="30"/>
      <c r="V22" s="30"/>
      <c r="W22" s="31"/>
      <c r="X22" s="30" t="s">
        <v>55</v>
      </c>
      <c r="Y22" s="30" t="s">
        <v>56</v>
      </c>
      <c r="Z22" s="32">
        <v>95280698</v>
      </c>
      <c r="AA22" s="30">
        <v>181</v>
      </c>
      <c r="AB22" s="31">
        <v>46183</v>
      </c>
      <c r="AC22" s="31">
        <v>46191</v>
      </c>
      <c r="AD22" s="31">
        <v>46371</v>
      </c>
    </row>
    <row r="23" spans="2:30" x14ac:dyDescent="0.25">
      <c r="B23" s="29">
        <v>2026</v>
      </c>
      <c r="C23" s="30">
        <v>591</v>
      </c>
      <c r="D23" s="30" t="s">
        <v>115</v>
      </c>
      <c r="E23" s="30" t="s">
        <v>48</v>
      </c>
      <c r="F23" s="30" t="s">
        <v>116</v>
      </c>
      <c r="G23" s="30" t="s">
        <v>53</v>
      </c>
      <c r="H23" s="30" t="s">
        <v>41</v>
      </c>
      <c r="I23" s="30" t="s">
        <v>54</v>
      </c>
      <c r="J23" s="30" t="s">
        <v>117</v>
      </c>
      <c r="K23" s="30" t="s">
        <v>22</v>
      </c>
      <c r="L23" s="30"/>
      <c r="M23" s="30" t="s">
        <v>42</v>
      </c>
      <c r="N23" s="30">
        <v>900406434</v>
      </c>
      <c r="O23" s="30" t="s">
        <v>118</v>
      </c>
      <c r="P23" s="30"/>
      <c r="Q23" s="30">
        <v>7791504</v>
      </c>
      <c r="R23" s="30"/>
      <c r="S23" s="30"/>
      <c r="T23" s="30"/>
      <c r="U23" s="30"/>
      <c r="V23" s="30"/>
      <c r="W23" s="31"/>
      <c r="X23" s="30" t="s">
        <v>55</v>
      </c>
      <c r="Y23" s="30" t="s">
        <v>56</v>
      </c>
      <c r="Z23" s="32">
        <v>438995088</v>
      </c>
      <c r="AA23" s="30">
        <v>176</v>
      </c>
      <c r="AB23" s="31">
        <v>46184</v>
      </c>
      <c r="AC23" s="31">
        <v>46196</v>
      </c>
      <c r="AD23" s="31">
        <v>46371</v>
      </c>
    </row>
    <row r="24" spans="2:30" x14ac:dyDescent="0.25">
      <c r="B24" s="29">
        <v>2026</v>
      </c>
      <c r="C24" s="30">
        <v>592</v>
      </c>
      <c r="D24" s="30" t="s">
        <v>119</v>
      </c>
      <c r="E24" s="30" t="s">
        <v>48</v>
      </c>
      <c r="F24" s="30" t="s">
        <v>120</v>
      </c>
      <c r="G24" s="30" t="s">
        <v>53</v>
      </c>
      <c r="H24" s="30" t="s">
        <v>41</v>
      </c>
      <c r="I24" s="30" t="s">
        <v>54</v>
      </c>
      <c r="J24" s="30" t="s">
        <v>121</v>
      </c>
      <c r="K24" s="30" t="s">
        <v>22</v>
      </c>
      <c r="L24" s="30"/>
      <c r="M24" s="30" t="s">
        <v>42</v>
      </c>
      <c r="N24" s="30">
        <v>901012832</v>
      </c>
      <c r="O24" s="30" t="s">
        <v>122</v>
      </c>
      <c r="P24" s="30"/>
      <c r="Q24" s="30">
        <v>6017527398</v>
      </c>
      <c r="R24" s="30"/>
      <c r="S24" s="30"/>
      <c r="T24" s="30"/>
      <c r="U24" s="30"/>
      <c r="V24" s="30"/>
      <c r="W24" s="31"/>
      <c r="X24" s="30" t="s">
        <v>55</v>
      </c>
      <c r="Y24" s="30" t="s">
        <v>56</v>
      </c>
      <c r="Z24" s="32">
        <v>95280698</v>
      </c>
      <c r="AA24" s="30">
        <v>173</v>
      </c>
      <c r="AB24" s="31">
        <v>46196</v>
      </c>
      <c r="AC24" s="31">
        <v>46199</v>
      </c>
      <c r="AD24" s="31">
        <v>46371</v>
      </c>
    </row>
    <row r="25" spans="2:30" x14ac:dyDescent="0.25">
      <c r="B25" s="29">
        <v>2026</v>
      </c>
      <c r="C25" s="30">
        <v>594</v>
      </c>
      <c r="D25" s="30" t="s">
        <v>123</v>
      </c>
      <c r="E25" s="30" t="s">
        <v>48</v>
      </c>
      <c r="F25" s="30" t="s">
        <v>124</v>
      </c>
      <c r="G25" s="30" t="s">
        <v>53</v>
      </c>
      <c r="H25" s="30" t="s">
        <v>41</v>
      </c>
      <c r="I25" s="30" t="s">
        <v>54</v>
      </c>
      <c r="J25" s="30" t="s">
        <v>125</v>
      </c>
      <c r="K25" s="30" t="s">
        <v>22</v>
      </c>
      <c r="L25" s="30"/>
      <c r="M25" s="30" t="s">
        <v>42</v>
      </c>
      <c r="N25" s="30">
        <v>900926470</v>
      </c>
      <c r="O25" s="30" t="s">
        <v>126</v>
      </c>
      <c r="P25" s="30"/>
      <c r="Q25" s="30">
        <v>2433265</v>
      </c>
      <c r="R25" s="30"/>
      <c r="S25" s="30"/>
      <c r="T25" s="30"/>
      <c r="U25" s="30"/>
      <c r="V25" s="30"/>
      <c r="W25" s="31"/>
      <c r="X25" s="30" t="s">
        <v>55</v>
      </c>
      <c r="Y25" s="30" t="s">
        <v>56</v>
      </c>
      <c r="Z25" s="32">
        <v>89622000</v>
      </c>
      <c r="AA25" s="30">
        <v>173</v>
      </c>
      <c r="AB25" s="31">
        <v>46191</v>
      </c>
      <c r="AC25" s="31">
        <v>46199</v>
      </c>
      <c r="AD25" s="31">
        <v>46371</v>
      </c>
    </row>
    <row r="26" spans="2:30" x14ac:dyDescent="0.25">
      <c r="B26" s="29">
        <v>2026</v>
      </c>
      <c r="C26" s="30">
        <v>595</v>
      </c>
      <c r="D26" s="30" t="s">
        <v>127</v>
      </c>
      <c r="E26" s="30" t="s">
        <v>48</v>
      </c>
      <c r="F26" s="30" t="s">
        <v>128</v>
      </c>
      <c r="G26" s="30" t="s">
        <v>49</v>
      </c>
      <c r="H26" s="30" t="s">
        <v>41</v>
      </c>
      <c r="I26" s="30" t="s">
        <v>129</v>
      </c>
      <c r="J26" s="30" t="s">
        <v>130</v>
      </c>
      <c r="K26" s="30" t="s">
        <v>22</v>
      </c>
      <c r="L26" s="30"/>
      <c r="M26" s="30" t="s">
        <v>42</v>
      </c>
      <c r="N26" s="30">
        <v>900086964</v>
      </c>
      <c r="O26" s="30" t="s">
        <v>131</v>
      </c>
      <c r="P26" s="30"/>
      <c r="Q26" s="30">
        <v>3106386108</v>
      </c>
      <c r="R26" s="30"/>
      <c r="S26" s="30"/>
      <c r="T26" s="30"/>
      <c r="U26" s="30" t="s">
        <v>132</v>
      </c>
      <c r="V26" s="30" t="s">
        <v>133</v>
      </c>
      <c r="W26" s="31">
        <v>46132</v>
      </c>
      <c r="X26" s="30" t="s">
        <v>55</v>
      </c>
      <c r="Y26" s="30" t="s">
        <v>134</v>
      </c>
      <c r="Z26" s="32">
        <v>7721000000</v>
      </c>
      <c r="AA26" s="30">
        <v>555</v>
      </c>
      <c r="AB26" s="31">
        <v>46190</v>
      </c>
      <c r="AC26" s="31">
        <v>46198</v>
      </c>
      <c r="AD26" s="31">
        <v>46752</v>
      </c>
    </row>
    <row r="27" spans="2:30" x14ac:dyDescent="0.25">
      <c r="B27" s="29">
        <v>2026</v>
      </c>
      <c r="C27" s="30">
        <v>596</v>
      </c>
      <c r="D27" s="30" t="s">
        <v>135</v>
      </c>
      <c r="E27" s="30" t="s">
        <v>50</v>
      </c>
      <c r="F27" s="30" t="s">
        <v>136</v>
      </c>
      <c r="G27" s="30" t="s">
        <v>137</v>
      </c>
      <c r="H27" s="30" t="s">
        <v>41</v>
      </c>
      <c r="I27" s="30" t="s">
        <v>138</v>
      </c>
      <c r="J27" s="30" t="s">
        <v>139</v>
      </c>
      <c r="K27" s="30" t="s">
        <v>44</v>
      </c>
      <c r="L27" s="30"/>
      <c r="M27" s="30" t="s">
        <v>42</v>
      </c>
      <c r="N27" s="30">
        <v>900092491</v>
      </c>
      <c r="O27" s="30" t="s">
        <v>140</v>
      </c>
      <c r="P27" s="30"/>
      <c r="Q27" s="30">
        <v>3231022</v>
      </c>
      <c r="R27" s="30">
        <v>1369</v>
      </c>
      <c r="S27" s="30">
        <v>27000000</v>
      </c>
      <c r="T27" s="30">
        <v>46190</v>
      </c>
      <c r="U27" s="30">
        <v>714</v>
      </c>
      <c r="V27" s="30">
        <v>29120000</v>
      </c>
      <c r="W27" s="31">
        <v>46066</v>
      </c>
      <c r="X27" s="30" t="s">
        <v>52</v>
      </c>
      <c r="Y27" s="30" t="s">
        <v>47</v>
      </c>
      <c r="Z27" s="32">
        <v>27000000</v>
      </c>
      <c r="AA27" s="30">
        <v>196</v>
      </c>
      <c r="AB27" s="31">
        <v>46189</v>
      </c>
      <c r="AC27" s="31">
        <v>46192</v>
      </c>
      <c r="AD27" s="31">
        <v>46387</v>
      </c>
    </row>
    <row r="28" spans="2:30" x14ac:dyDescent="0.25">
      <c r="B28" s="29">
        <v>2026</v>
      </c>
      <c r="C28" s="30">
        <v>599</v>
      </c>
      <c r="D28" s="30" t="s">
        <v>141</v>
      </c>
      <c r="E28" s="30" t="s">
        <v>40</v>
      </c>
      <c r="F28" s="30" t="s">
        <v>142</v>
      </c>
      <c r="G28" s="30" t="s">
        <v>43</v>
      </c>
      <c r="H28" s="30" t="s">
        <v>41</v>
      </c>
      <c r="I28" s="30" t="s">
        <v>138</v>
      </c>
      <c r="J28" s="30" t="s">
        <v>143</v>
      </c>
      <c r="K28" s="30" t="s">
        <v>22</v>
      </c>
      <c r="L28" s="30"/>
      <c r="M28" s="30" t="s">
        <v>42</v>
      </c>
      <c r="N28" s="30">
        <v>800058607</v>
      </c>
      <c r="O28" s="30" t="s">
        <v>144</v>
      </c>
      <c r="P28" s="30"/>
      <c r="Q28" s="30">
        <v>6014562727</v>
      </c>
      <c r="R28" s="30">
        <v>1434</v>
      </c>
      <c r="S28" s="30">
        <v>181734878.97999999</v>
      </c>
      <c r="T28" s="30">
        <v>46197</v>
      </c>
      <c r="U28" s="30">
        <v>510</v>
      </c>
      <c r="V28" s="30">
        <v>199967000</v>
      </c>
      <c r="W28" s="31">
        <v>46033</v>
      </c>
      <c r="X28" s="30" t="s">
        <v>52</v>
      </c>
      <c r="Y28" s="30" t="s">
        <v>47</v>
      </c>
      <c r="Z28" s="32">
        <v>181734878.97999999</v>
      </c>
      <c r="AA28" s="30">
        <v>27</v>
      </c>
      <c r="AB28" s="31">
        <v>46192</v>
      </c>
      <c r="AC28" s="31">
        <v>46197</v>
      </c>
      <c r="AD28" s="31">
        <v>46223</v>
      </c>
    </row>
    <row r="29" spans="2:30" x14ac:dyDescent="0.25">
      <c r="W29" s="1"/>
    </row>
    <row r="30" spans="2:30" x14ac:dyDescent="0.25">
      <c r="W30" s="1"/>
    </row>
    <row r="31" spans="2:30" x14ac:dyDescent="0.25">
      <c r="W31" s="1"/>
    </row>
    <row r="32" spans="2:30" x14ac:dyDescent="0.25">
      <c r="W32" s="1"/>
    </row>
    <row r="33" spans="23:23" x14ac:dyDescent="0.25">
      <c r="W33" s="1"/>
    </row>
    <row r="34" spans="23:23" x14ac:dyDescent="0.25">
      <c r="W34" s="1"/>
    </row>
    <row r="35" spans="23:23" x14ac:dyDescent="0.25">
      <c r="W35" s="1"/>
    </row>
    <row r="36" spans="23:23" x14ac:dyDescent="0.25">
      <c r="W36" s="1"/>
    </row>
    <row r="37" spans="23:23" x14ac:dyDescent="0.25">
      <c r="W37" s="1"/>
    </row>
    <row r="38" spans="23:23" x14ac:dyDescent="0.25">
      <c r="W38" s="1"/>
    </row>
    <row r="39" spans="23:23" x14ac:dyDescent="0.25">
      <c r="W39" s="1"/>
    </row>
    <row r="40" spans="23:23" x14ac:dyDescent="0.25">
      <c r="W40" s="1"/>
    </row>
    <row r="41" spans="23:23" x14ac:dyDescent="0.25">
      <c r="W41" s="1"/>
    </row>
    <row r="42" spans="23:23" x14ac:dyDescent="0.25">
      <c r="W42" s="1"/>
    </row>
    <row r="43" spans="23:23" x14ac:dyDescent="0.25">
      <c r="W43" s="1"/>
    </row>
    <row r="44" spans="23:23" x14ac:dyDescent="0.25">
      <c r="W44" s="1"/>
    </row>
    <row r="45" spans="23:23" x14ac:dyDescent="0.25">
      <c r="W45" s="1"/>
    </row>
    <row r="46" spans="23:23" x14ac:dyDescent="0.25">
      <c r="W46" s="1"/>
    </row>
    <row r="47" spans="23:23" x14ac:dyDescent="0.25">
      <c r="W47" s="1"/>
    </row>
    <row r="48" spans="23:23" x14ac:dyDescent="0.25">
      <c r="W48" s="1"/>
    </row>
    <row r="49" spans="23:23" x14ac:dyDescent="0.25">
      <c r="W49" s="1"/>
    </row>
    <row r="50" spans="23:23" x14ac:dyDescent="0.25">
      <c r="W50" s="1"/>
    </row>
    <row r="51" spans="23:23" x14ac:dyDescent="0.25">
      <c r="W51" s="1"/>
    </row>
    <row r="52" spans="23:23" x14ac:dyDescent="0.25">
      <c r="W52" s="1"/>
    </row>
    <row r="53" spans="23:23" x14ac:dyDescent="0.25">
      <c r="W53" s="1"/>
    </row>
    <row r="54" spans="23:23" x14ac:dyDescent="0.25">
      <c r="W54" s="1"/>
    </row>
    <row r="55" spans="23:23" x14ac:dyDescent="0.25">
      <c r="W55" s="1"/>
    </row>
    <row r="56" spans="23:23" x14ac:dyDescent="0.25">
      <c r="W56" s="1"/>
    </row>
    <row r="57" spans="23:23" x14ac:dyDescent="0.25">
      <c r="W57" s="1"/>
    </row>
    <row r="58" spans="23:23" x14ac:dyDescent="0.25">
      <c r="W58" s="1"/>
    </row>
    <row r="59" spans="23:23" x14ac:dyDescent="0.25">
      <c r="W59" s="1"/>
    </row>
    <row r="60" spans="23:23" x14ac:dyDescent="0.25">
      <c r="W60" s="1"/>
    </row>
    <row r="61" spans="23:23" x14ac:dyDescent="0.25">
      <c r="W61" s="1"/>
    </row>
    <row r="62" spans="23:23" x14ac:dyDescent="0.25">
      <c r="W62" s="1"/>
    </row>
    <row r="63" spans="23:23" x14ac:dyDescent="0.25">
      <c r="W63" s="1"/>
    </row>
    <row r="64" spans="23:23" x14ac:dyDescent="0.25">
      <c r="W64" s="1"/>
    </row>
    <row r="65" spans="23:23" x14ac:dyDescent="0.25">
      <c r="W65" s="1"/>
    </row>
    <row r="66" spans="23:23" x14ac:dyDescent="0.25">
      <c r="W66" s="1"/>
    </row>
    <row r="67" spans="23:23" x14ac:dyDescent="0.25">
      <c r="W67" s="1"/>
    </row>
    <row r="68" spans="23:23" x14ac:dyDescent="0.25">
      <c r="W68" s="1"/>
    </row>
    <row r="69" spans="23:23" x14ac:dyDescent="0.25">
      <c r="W69" s="1"/>
    </row>
    <row r="70" spans="23:23" x14ac:dyDescent="0.25">
      <c r="W70" s="1"/>
    </row>
    <row r="71" spans="23:23" x14ac:dyDescent="0.25">
      <c r="W71" s="1"/>
    </row>
    <row r="72" spans="23:23" x14ac:dyDescent="0.25">
      <c r="W72" s="1"/>
    </row>
    <row r="73" spans="23:23" x14ac:dyDescent="0.25">
      <c r="W73" s="1"/>
    </row>
    <row r="74" spans="23:23" x14ac:dyDescent="0.25">
      <c r="W74" s="1"/>
    </row>
    <row r="75" spans="23:23" x14ac:dyDescent="0.25">
      <c r="W75" s="1"/>
    </row>
    <row r="76" spans="23:23" x14ac:dyDescent="0.25">
      <c r="W76" s="1"/>
    </row>
    <row r="77" spans="23:23" x14ac:dyDescent="0.25">
      <c r="W77" s="1"/>
    </row>
    <row r="78" spans="23:23" x14ac:dyDescent="0.25">
      <c r="W78" s="1"/>
    </row>
    <row r="79" spans="23:23" x14ac:dyDescent="0.25">
      <c r="W79" s="1"/>
    </row>
    <row r="80" spans="23:23" x14ac:dyDescent="0.25">
      <c r="W80" s="1"/>
    </row>
    <row r="81" spans="23:23" x14ac:dyDescent="0.25">
      <c r="W81" s="1"/>
    </row>
    <row r="82" spans="23:23" x14ac:dyDescent="0.25">
      <c r="W82" s="1"/>
    </row>
    <row r="83" spans="23:23" x14ac:dyDescent="0.25">
      <c r="W83" s="1"/>
    </row>
    <row r="84" spans="23:23" x14ac:dyDescent="0.25">
      <c r="W84" s="1"/>
    </row>
    <row r="85" spans="23:23" x14ac:dyDescent="0.25">
      <c r="W85" s="1"/>
    </row>
    <row r="86" spans="23:23" x14ac:dyDescent="0.25">
      <c r="W86" s="1"/>
    </row>
    <row r="87" spans="23:23" x14ac:dyDescent="0.25">
      <c r="W87" s="1"/>
    </row>
    <row r="88" spans="23:23" x14ac:dyDescent="0.25">
      <c r="W88" s="1"/>
    </row>
    <row r="89" spans="23:23" x14ac:dyDescent="0.25">
      <c r="W89" s="1"/>
    </row>
    <row r="90" spans="23:23" x14ac:dyDescent="0.25">
      <c r="W90" s="1"/>
    </row>
    <row r="91" spans="23:23" x14ac:dyDescent="0.25">
      <c r="W91" s="1"/>
    </row>
    <row r="92" spans="23:23" x14ac:dyDescent="0.25">
      <c r="W92" s="1"/>
    </row>
    <row r="93" spans="23:23" x14ac:dyDescent="0.25">
      <c r="W93" s="1"/>
    </row>
    <row r="94" spans="23:23" x14ac:dyDescent="0.25">
      <c r="W94" s="1"/>
    </row>
    <row r="95" spans="23:23" x14ac:dyDescent="0.25">
      <c r="W95" s="1"/>
    </row>
    <row r="96" spans="23:23" x14ac:dyDescent="0.25">
      <c r="W96" s="1"/>
    </row>
    <row r="97" spans="23:23" x14ac:dyDescent="0.25">
      <c r="W97" s="1"/>
    </row>
    <row r="98" spans="23:23" x14ac:dyDescent="0.25">
      <c r="W98" s="1"/>
    </row>
    <row r="99" spans="23:23" x14ac:dyDescent="0.25">
      <c r="W99" s="1"/>
    </row>
    <row r="100" spans="23:23" x14ac:dyDescent="0.25">
      <c r="W100" s="1"/>
    </row>
    <row r="101" spans="23:23" x14ac:dyDescent="0.25">
      <c r="W101" s="1"/>
    </row>
    <row r="102" spans="23:23" x14ac:dyDescent="0.25">
      <c r="W102" s="1"/>
    </row>
    <row r="103" spans="23:23" x14ac:dyDescent="0.25">
      <c r="W103" s="1"/>
    </row>
    <row r="104" spans="23:23" x14ac:dyDescent="0.25">
      <c r="W104" s="1"/>
    </row>
    <row r="105" spans="23:23" x14ac:dyDescent="0.25">
      <c r="W105" s="1"/>
    </row>
    <row r="106" spans="23:23" x14ac:dyDescent="0.25">
      <c r="W106" s="1"/>
    </row>
    <row r="107" spans="23:23" x14ac:dyDescent="0.25">
      <c r="W107" s="1"/>
    </row>
    <row r="108" spans="23:23" x14ac:dyDescent="0.25">
      <c r="W108" s="1"/>
    </row>
    <row r="109" spans="23:23" x14ac:dyDescent="0.25">
      <c r="W109" s="1"/>
    </row>
    <row r="110" spans="23:23" x14ac:dyDescent="0.25">
      <c r="W110" s="1"/>
    </row>
    <row r="111" spans="23:23" x14ac:dyDescent="0.25">
      <c r="W111" s="1"/>
    </row>
    <row r="112" spans="23:23" x14ac:dyDescent="0.25">
      <c r="W112" s="1"/>
    </row>
    <row r="113" spans="23:23" x14ac:dyDescent="0.25">
      <c r="W113" s="1"/>
    </row>
    <row r="114" spans="23:23" x14ac:dyDescent="0.25">
      <c r="W114" s="1"/>
    </row>
    <row r="115" spans="23:23" x14ac:dyDescent="0.25">
      <c r="W115" s="1"/>
    </row>
    <row r="116" spans="23:23" x14ac:dyDescent="0.25">
      <c r="W116" s="1"/>
    </row>
    <row r="117" spans="23:23" x14ac:dyDescent="0.25">
      <c r="W117" s="1"/>
    </row>
    <row r="118" spans="23:23" x14ac:dyDescent="0.25">
      <c r="W118" s="1"/>
    </row>
    <row r="119" spans="23:23" x14ac:dyDescent="0.25">
      <c r="W119" s="1"/>
    </row>
    <row r="120" spans="23:23" x14ac:dyDescent="0.25">
      <c r="W120" s="1"/>
    </row>
    <row r="121" spans="23:23" x14ac:dyDescent="0.25">
      <c r="W121" s="1"/>
    </row>
    <row r="122" spans="23:23" x14ac:dyDescent="0.25">
      <c r="W122" s="1"/>
    </row>
    <row r="123" spans="23:23" x14ac:dyDescent="0.25">
      <c r="W123" s="1"/>
    </row>
    <row r="124" spans="23:23" x14ac:dyDescent="0.25">
      <c r="W124" s="1"/>
    </row>
    <row r="125" spans="23:23" x14ac:dyDescent="0.25">
      <c r="W125" s="1"/>
    </row>
    <row r="126" spans="23:23" x14ac:dyDescent="0.25">
      <c r="W126" s="1"/>
    </row>
    <row r="127" spans="23:23" x14ac:dyDescent="0.25">
      <c r="W127" s="1"/>
    </row>
    <row r="128" spans="23:23" x14ac:dyDescent="0.25">
      <c r="W128" s="1"/>
    </row>
    <row r="129" spans="23:23" x14ac:dyDescent="0.25">
      <c r="W129" s="1"/>
    </row>
    <row r="130" spans="23:23" x14ac:dyDescent="0.25">
      <c r="W130" s="1"/>
    </row>
    <row r="131" spans="23:23" x14ac:dyDescent="0.25">
      <c r="W131" s="1"/>
    </row>
    <row r="132" spans="23:23" x14ac:dyDescent="0.25">
      <c r="W132" s="1"/>
    </row>
    <row r="133" spans="23:23" x14ac:dyDescent="0.25">
      <c r="W133" s="1"/>
    </row>
    <row r="134" spans="23:23" x14ac:dyDescent="0.25">
      <c r="W134" s="1"/>
    </row>
    <row r="135" spans="23:23" x14ac:dyDescent="0.25">
      <c r="W135" s="1"/>
    </row>
    <row r="136" spans="23:23" x14ac:dyDescent="0.25">
      <c r="W136" s="1"/>
    </row>
    <row r="137" spans="23:23" x14ac:dyDescent="0.25">
      <c r="W137" s="1"/>
    </row>
    <row r="138" spans="23:23" x14ac:dyDescent="0.25">
      <c r="W138" s="1"/>
    </row>
    <row r="139" spans="23:23" x14ac:dyDescent="0.25">
      <c r="W139" s="1"/>
    </row>
    <row r="140" spans="23:23" x14ac:dyDescent="0.25">
      <c r="W140" s="1"/>
    </row>
    <row r="141" spans="23:23" x14ac:dyDescent="0.25">
      <c r="W141" s="1"/>
    </row>
    <row r="142" spans="23:23" x14ac:dyDescent="0.25">
      <c r="W142" s="1"/>
    </row>
    <row r="143" spans="23:23" x14ac:dyDescent="0.25">
      <c r="W143" s="1"/>
    </row>
    <row r="144" spans="23:23" x14ac:dyDescent="0.25">
      <c r="W144" s="1"/>
    </row>
    <row r="145" spans="23:23" x14ac:dyDescent="0.25">
      <c r="W145" s="1"/>
    </row>
    <row r="146" spans="23:23" x14ac:dyDescent="0.25">
      <c r="W146" s="1"/>
    </row>
    <row r="147" spans="23:23" x14ac:dyDescent="0.25">
      <c r="W147" s="1"/>
    </row>
    <row r="148" spans="23:23" x14ac:dyDescent="0.25">
      <c r="W148" s="1"/>
    </row>
    <row r="149" spans="23:23" x14ac:dyDescent="0.25">
      <c r="W149" s="1"/>
    </row>
    <row r="150" spans="23:23" x14ac:dyDescent="0.25">
      <c r="W150" s="1"/>
    </row>
    <row r="151" spans="23:23" x14ac:dyDescent="0.25">
      <c r="W151" s="1"/>
    </row>
    <row r="152" spans="23:23" x14ac:dyDescent="0.25">
      <c r="W152" s="1"/>
    </row>
    <row r="153" spans="23:23" x14ac:dyDescent="0.25">
      <c r="W153" s="1"/>
    </row>
    <row r="154" spans="23:23" x14ac:dyDescent="0.25">
      <c r="W154" s="1"/>
    </row>
    <row r="155" spans="23:23" x14ac:dyDescent="0.25">
      <c r="W155" s="1"/>
    </row>
    <row r="156" spans="23:23" x14ac:dyDescent="0.25">
      <c r="W156" s="1"/>
    </row>
    <row r="157" spans="23:23" x14ac:dyDescent="0.25">
      <c r="W157" s="1"/>
    </row>
    <row r="158" spans="23:23" x14ac:dyDescent="0.25">
      <c r="W158" s="1"/>
    </row>
    <row r="159" spans="23:23" x14ac:dyDescent="0.25">
      <c r="W159" s="1"/>
    </row>
    <row r="160" spans="23:23" x14ac:dyDescent="0.25">
      <c r="W160" s="1"/>
    </row>
    <row r="161" spans="23:23" x14ac:dyDescent="0.25">
      <c r="W161" s="1"/>
    </row>
    <row r="162" spans="23:23" x14ac:dyDescent="0.25">
      <c r="W162" s="1"/>
    </row>
    <row r="163" spans="23:23" x14ac:dyDescent="0.25">
      <c r="W163" s="1"/>
    </row>
    <row r="164" spans="23:23" x14ac:dyDescent="0.25">
      <c r="W164" s="1"/>
    </row>
    <row r="165" spans="23:23" x14ac:dyDescent="0.25">
      <c r="W165" s="1"/>
    </row>
    <row r="166" spans="23:23" x14ac:dyDescent="0.25">
      <c r="W166" s="1"/>
    </row>
    <row r="167" spans="23:23" x14ac:dyDescent="0.25">
      <c r="W167" s="1"/>
    </row>
    <row r="168" spans="23:23" x14ac:dyDescent="0.25">
      <c r="W168" s="1"/>
    </row>
    <row r="169" spans="23:23" x14ac:dyDescent="0.25">
      <c r="W169" s="1"/>
    </row>
    <row r="170" spans="23:23" x14ac:dyDescent="0.25">
      <c r="W170" s="1"/>
    </row>
    <row r="171" spans="23:23" x14ac:dyDescent="0.25">
      <c r="W171" s="1"/>
    </row>
    <row r="172" spans="23:23" x14ac:dyDescent="0.25">
      <c r="W172" s="1"/>
    </row>
    <row r="173" spans="23:23" x14ac:dyDescent="0.25">
      <c r="W173" s="1"/>
    </row>
    <row r="174" spans="23:23" x14ac:dyDescent="0.25">
      <c r="W174" s="1"/>
    </row>
    <row r="175" spans="23:23" x14ac:dyDescent="0.25">
      <c r="W175" s="1"/>
    </row>
    <row r="176" spans="23:23" x14ac:dyDescent="0.25">
      <c r="W176" s="1"/>
    </row>
    <row r="177" spans="23:23" x14ac:dyDescent="0.25">
      <c r="W177" s="1"/>
    </row>
    <row r="178" spans="23:23" x14ac:dyDescent="0.25">
      <c r="W178" s="1"/>
    </row>
    <row r="179" spans="23:23" x14ac:dyDescent="0.25">
      <c r="W179" s="1"/>
    </row>
    <row r="180" spans="23:23" x14ac:dyDescent="0.25">
      <c r="W180" s="1"/>
    </row>
    <row r="181" spans="23:23" x14ac:dyDescent="0.25">
      <c r="W181" s="1"/>
    </row>
    <row r="182" spans="23:23" x14ac:dyDescent="0.25">
      <c r="W182" s="1"/>
    </row>
    <row r="183" spans="23:23" x14ac:dyDescent="0.25">
      <c r="W183" s="1"/>
    </row>
    <row r="184" spans="23:23" x14ac:dyDescent="0.25">
      <c r="W184" s="1"/>
    </row>
    <row r="185" spans="23:23" x14ac:dyDescent="0.25">
      <c r="W185" s="1"/>
    </row>
    <row r="186" spans="23:23" x14ac:dyDescent="0.25">
      <c r="W186" s="1"/>
    </row>
    <row r="187" spans="23:23" x14ac:dyDescent="0.25">
      <c r="W187" s="1"/>
    </row>
    <row r="188" spans="23:23" x14ac:dyDescent="0.25">
      <c r="W188" s="1"/>
    </row>
    <row r="189" spans="23:23" x14ac:dyDescent="0.25">
      <c r="W189" s="1"/>
    </row>
    <row r="190" spans="23:23" x14ac:dyDescent="0.25">
      <c r="W190" s="1"/>
    </row>
    <row r="191" spans="23:23" x14ac:dyDescent="0.25">
      <c r="W191" s="1"/>
    </row>
    <row r="192" spans="23:23" x14ac:dyDescent="0.25">
      <c r="W192" s="1"/>
    </row>
    <row r="193" spans="23:23" x14ac:dyDescent="0.25">
      <c r="W193" s="1"/>
    </row>
    <row r="194" spans="23:23" x14ac:dyDescent="0.25">
      <c r="W194" s="1"/>
    </row>
    <row r="195" spans="23:23" x14ac:dyDescent="0.25">
      <c r="W195" s="1"/>
    </row>
    <row r="196" spans="23:23" x14ac:dyDescent="0.25">
      <c r="W196" s="1"/>
    </row>
    <row r="197" spans="23:23" x14ac:dyDescent="0.25">
      <c r="W197" s="1"/>
    </row>
    <row r="198" spans="23:23" x14ac:dyDescent="0.25">
      <c r="W198" s="1"/>
    </row>
    <row r="199" spans="23:23" x14ac:dyDescent="0.25">
      <c r="W199" s="1"/>
    </row>
    <row r="200" spans="23:23" x14ac:dyDescent="0.25">
      <c r="W200" s="1"/>
    </row>
    <row r="201" spans="23:23" x14ac:dyDescent="0.25">
      <c r="W201" s="1"/>
    </row>
    <row r="202" spans="23:23" x14ac:dyDescent="0.25">
      <c r="W202" s="1"/>
    </row>
    <row r="203" spans="23:23" x14ac:dyDescent="0.25">
      <c r="W203" s="1"/>
    </row>
    <row r="204" spans="23:23" x14ac:dyDescent="0.25">
      <c r="W204" s="1"/>
    </row>
    <row r="205" spans="23:23" x14ac:dyDescent="0.25">
      <c r="W205" s="1"/>
    </row>
    <row r="206" spans="23:23" x14ac:dyDescent="0.25">
      <c r="W206" s="1"/>
    </row>
    <row r="207" spans="23:23" x14ac:dyDescent="0.25">
      <c r="W207" s="1"/>
    </row>
    <row r="208" spans="23:23" x14ac:dyDescent="0.25">
      <c r="W208" s="1"/>
    </row>
    <row r="209" spans="23:23" x14ac:dyDescent="0.25">
      <c r="W209" s="1"/>
    </row>
    <row r="210" spans="23:23" x14ac:dyDescent="0.25">
      <c r="W210" s="1"/>
    </row>
    <row r="211" spans="23:23" x14ac:dyDescent="0.25">
      <c r="W211" s="1"/>
    </row>
    <row r="212" spans="23:23" x14ac:dyDescent="0.25">
      <c r="W212" s="1"/>
    </row>
    <row r="213" spans="23:23" x14ac:dyDescent="0.25">
      <c r="W213" s="1"/>
    </row>
    <row r="214" spans="23:23" x14ac:dyDescent="0.25">
      <c r="W214" s="1"/>
    </row>
    <row r="215" spans="23:23" x14ac:dyDescent="0.25">
      <c r="W215" s="1"/>
    </row>
    <row r="216" spans="23:23" x14ac:dyDescent="0.25">
      <c r="W216" s="1"/>
    </row>
    <row r="217" spans="23:23" x14ac:dyDescent="0.25">
      <c r="W217" s="1"/>
    </row>
    <row r="218" spans="23:23" x14ac:dyDescent="0.25">
      <c r="W218" s="1"/>
    </row>
    <row r="219" spans="23:23" x14ac:dyDescent="0.25">
      <c r="W219" s="1"/>
    </row>
    <row r="220" spans="23:23" x14ac:dyDescent="0.25">
      <c r="W220" s="1"/>
    </row>
    <row r="221" spans="23:23" x14ac:dyDescent="0.25">
      <c r="W221" s="1"/>
    </row>
    <row r="222" spans="23:23" x14ac:dyDescent="0.25">
      <c r="W222" s="1"/>
    </row>
    <row r="223" spans="23:23" x14ac:dyDescent="0.25">
      <c r="W223" s="1"/>
    </row>
    <row r="224" spans="23:23" x14ac:dyDescent="0.25">
      <c r="W224" s="1"/>
    </row>
    <row r="225" spans="23:23" x14ac:dyDescent="0.25">
      <c r="W225" s="1"/>
    </row>
    <row r="226" spans="23:23" x14ac:dyDescent="0.25">
      <c r="W226" s="1"/>
    </row>
    <row r="227" spans="23:23" x14ac:dyDescent="0.25">
      <c r="W227" s="1"/>
    </row>
    <row r="228" spans="23:23" x14ac:dyDescent="0.25">
      <c r="W228" s="1"/>
    </row>
    <row r="229" spans="23:23" x14ac:dyDescent="0.25">
      <c r="W229" s="1"/>
    </row>
    <row r="230" spans="23:23" x14ac:dyDescent="0.25">
      <c r="W230" s="1"/>
    </row>
    <row r="231" spans="23:23" x14ac:dyDescent="0.25">
      <c r="W231" s="1"/>
    </row>
    <row r="232" spans="23:23" x14ac:dyDescent="0.25">
      <c r="W232" s="1"/>
    </row>
    <row r="233" spans="23:23" x14ac:dyDescent="0.25">
      <c r="W233" s="1"/>
    </row>
    <row r="234" spans="23:23" x14ac:dyDescent="0.25">
      <c r="W234" s="1"/>
    </row>
    <row r="235" spans="23:23" x14ac:dyDescent="0.25">
      <c r="W235" s="1"/>
    </row>
    <row r="236" spans="23:23" x14ac:dyDescent="0.25">
      <c r="W236" s="1"/>
    </row>
    <row r="237" spans="23:23" x14ac:dyDescent="0.25">
      <c r="W237" s="1"/>
    </row>
    <row r="238" spans="23:23" x14ac:dyDescent="0.25">
      <c r="W238" s="1"/>
    </row>
    <row r="239" spans="23:23" x14ac:dyDescent="0.25">
      <c r="W239" s="1"/>
    </row>
    <row r="240" spans="23:23" x14ac:dyDescent="0.25">
      <c r="W240" s="1"/>
    </row>
    <row r="241" spans="23:23" x14ac:dyDescent="0.25">
      <c r="W241" s="1"/>
    </row>
    <row r="242" spans="23:23" x14ac:dyDescent="0.25">
      <c r="W242" s="1"/>
    </row>
    <row r="243" spans="23:23" x14ac:dyDescent="0.25">
      <c r="W243" s="1"/>
    </row>
    <row r="244" spans="23:23" x14ac:dyDescent="0.25">
      <c r="W244" s="1"/>
    </row>
    <row r="245" spans="23:23" x14ac:dyDescent="0.25">
      <c r="W245" s="1"/>
    </row>
    <row r="246" spans="23:23" x14ac:dyDescent="0.25">
      <c r="W246" s="1"/>
    </row>
    <row r="247" spans="23:23" x14ac:dyDescent="0.25">
      <c r="W247" s="1"/>
    </row>
    <row r="248" spans="23:23" x14ac:dyDescent="0.25">
      <c r="W248" s="1"/>
    </row>
    <row r="249" spans="23:23" x14ac:dyDescent="0.25">
      <c r="W249" s="1"/>
    </row>
    <row r="250" spans="23:23" x14ac:dyDescent="0.25">
      <c r="W250" s="1"/>
    </row>
    <row r="251" spans="23:23" x14ac:dyDescent="0.25">
      <c r="W251" s="1"/>
    </row>
    <row r="252" spans="23:23" x14ac:dyDescent="0.25">
      <c r="W252" s="1"/>
    </row>
    <row r="253" spans="23:23" x14ac:dyDescent="0.25">
      <c r="W253" s="1"/>
    </row>
    <row r="254" spans="23:23" x14ac:dyDescent="0.25">
      <c r="W254" s="1"/>
    </row>
    <row r="255" spans="23:23" x14ac:dyDescent="0.25">
      <c r="W255" s="1"/>
    </row>
    <row r="256" spans="23:23" x14ac:dyDescent="0.25">
      <c r="W256" s="1"/>
    </row>
    <row r="257" spans="23:23" x14ac:dyDescent="0.25">
      <c r="W257" s="1"/>
    </row>
    <row r="258" spans="23:23" x14ac:dyDescent="0.25">
      <c r="W258" s="1"/>
    </row>
    <row r="259" spans="23:23" x14ac:dyDescent="0.25">
      <c r="W259" s="1"/>
    </row>
    <row r="260" spans="23:23" x14ac:dyDescent="0.25">
      <c r="W260" s="1"/>
    </row>
    <row r="261" spans="23:23" x14ac:dyDescent="0.25">
      <c r="W261" s="1"/>
    </row>
    <row r="262" spans="23:23" x14ac:dyDescent="0.25">
      <c r="W262" s="1"/>
    </row>
    <row r="263" spans="23:23" x14ac:dyDescent="0.25">
      <c r="W263" s="1"/>
    </row>
    <row r="264" spans="23:23" x14ac:dyDescent="0.25">
      <c r="W264" s="1"/>
    </row>
    <row r="265" spans="23:23" x14ac:dyDescent="0.25">
      <c r="W265" s="1"/>
    </row>
    <row r="266" spans="23:23" x14ac:dyDescent="0.25">
      <c r="W266" s="1"/>
    </row>
    <row r="267" spans="23:23" x14ac:dyDescent="0.25">
      <c r="W267" s="1"/>
    </row>
    <row r="268" spans="23:23" x14ac:dyDescent="0.25">
      <c r="W268" s="1"/>
    </row>
    <row r="269" spans="23:23" x14ac:dyDescent="0.25">
      <c r="W269" s="1"/>
    </row>
    <row r="270" spans="23:23" x14ac:dyDescent="0.25">
      <c r="W270" s="1"/>
    </row>
    <row r="271" spans="23:23" x14ac:dyDescent="0.25">
      <c r="W271" s="1"/>
    </row>
    <row r="272" spans="23:23" x14ac:dyDescent="0.25">
      <c r="W272" s="1"/>
    </row>
    <row r="273" spans="23:23" x14ac:dyDescent="0.25">
      <c r="W273" s="1"/>
    </row>
    <row r="274" spans="23:23" x14ac:dyDescent="0.25">
      <c r="W274" s="1"/>
    </row>
    <row r="275" spans="23:23" x14ac:dyDescent="0.25">
      <c r="W275" s="1"/>
    </row>
    <row r="276" spans="23:23" x14ac:dyDescent="0.25">
      <c r="W276" s="1"/>
    </row>
    <row r="277" spans="23:23" x14ac:dyDescent="0.25">
      <c r="W277" s="1"/>
    </row>
    <row r="278" spans="23:23" x14ac:dyDescent="0.25">
      <c r="W278" s="1"/>
    </row>
    <row r="279" spans="23:23" x14ac:dyDescent="0.25">
      <c r="W279" s="1"/>
    </row>
    <row r="280" spans="23:23" x14ac:dyDescent="0.25">
      <c r="W280" s="1"/>
    </row>
    <row r="281" spans="23:23" x14ac:dyDescent="0.25">
      <c r="W281" s="1"/>
    </row>
    <row r="282" spans="23:23" x14ac:dyDescent="0.25">
      <c r="W282" s="1"/>
    </row>
    <row r="283" spans="23:23" x14ac:dyDescent="0.25">
      <c r="W283" s="1"/>
    </row>
    <row r="284" spans="23:23" x14ac:dyDescent="0.25">
      <c r="W284" s="1"/>
    </row>
    <row r="285" spans="23:23" x14ac:dyDescent="0.25">
      <c r="W285" s="1"/>
    </row>
    <row r="286" spans="23:23" x14ac:dyDescent="0.25">
      <c r="W286" s="1"/>
    </row>
    <row r="287" spans="23:23" x14ac:dyDescent="0.25">
      <c r="W287" s="1"/>
    </row>
    <row r="288" spans="23:23" x14ac:dyDescent="0.25">
      <c r="W288" s="1"/>
    </row>
    <row r="289" spans="23:23" x14ac:dyDescent="0.25">
      <c r="W289" s="1"/>
    </row>
    <row r="290" spans="23:23" x14ac:dyDescent="0.25">
      <c r="W290" s="1"/>
    </row>
    <row r="291" spans="23:23" x14ac:dyDescent="0.25">
      <c r="W291" s="1"/>
    </row>
    <row r="292" spans="23:23" x14ac:dyDescent="0.25">
      <c r="W292" s="1"/>
    </row>
    <row r="293" spans="23:23" x14ac:dyDescent="0.25">
      <c r="W293" s="1"/>
    </row>
    <row r="294" spans="23:23" x14ac:dyDescent="0.25">
      <c r="W294" s="1"/>
    </row>
    <row r="295" spans="23:23" x14ac:dyDescent="0.25">
      <c r="W295" s="1"/>
    </row>
    <row r="296" spans="23:23" x14ac:dyDescent="0.25">
      <c r="W296" s="1"/>
    </row>
    <row r="297" spans="23:23" x14ac:dyDescent="0.25">
      <c r="W297" s="1"/>
    </row>
    <row r="298" spans="23:23" x14ac:dyDescent="0.25">
      <c r="W298" s="1"/>
    </row>
    <row r="299" spans="23:23" x14ac:dyDescent="0.25">
      <c r="W299" s="1"/>
    </row>
    <row r="300" spans="23:23" x14ac:dyDescent="0.25">
      <c r="W300" s="1"/>
    </row>
    <row r="301" spans="23:23" x14ac:dyDescent="0.25">
      <c r="W301" s="1"/>
    </row>
    <row r="302" spans="23:23" x14ac:dyDescent="0.25">
      <c r="W302" s="1"/>
    </row>
    <row r="303" spans="23:23" x14ac:dyDescent="0.25">
      <c r="W303" s="1"/>
    </row>
    <row r="304" spans="23:23" x14ac:dyDescent="0.25">
      <c r="W304" s="1"/>
    </row>
    <row r="305" spans="23:23" x14ac:dyDescent="0.25">
      <c r="W305" s="1"/>
    </row>
    <row r="306" spans="23:23" x14ac:dyDescent="0.25">
      <c r="W306" s="1"/>
    </row>
    <row r="307" spans="23:23" x14ac:dyDescent="0.25">
      <c r="W307" s="1"/>
    </row>
    <row r="308" spans="23:23" x14ac:dyDescent="0.25">
      <c r="W308" s="1"/>
    </row>
    <row r="309" spans="23:23" x14ac:dyDescent="0.25">
      <c r="W309" s="1"/>
    </row>
    <row r="310" spans="23:23" x14ac:dyDescent="0.25">
      <c r="W310" s="1"/>
    </row>
    <row r="311" spans="23:23" x14ac:dyDescent="0.25">
      <c r="W311" s="1"/>
    </row>
    <row r="312" spans="23:23" x14ac:dyDescent="0.25">
      <c r="W312" s="1"/>
    </row>
    <row r="313" spans="23:23" x14ac:dyDescent="0.25">
      <c r="W313" s="1"/>
    </row>
    <row r="314" spans="23:23" x14ac:dyDescent="0.25">
      <c r="W314" s="1"/>
    </row>
    <row r="315" spans="23:23" x14ac:dyDescent="0.25">
      <c r="W315" s="1"/>
    </row>
    <row r="316" spans="23:23" x14ac:dyDescent="0.25">
      <c r="W316" s="1"/>
    </row>
    <row r="317" spans="23:23" x14ac:dyDescent="0.25">
      <c r="W317" s="1"/>
    </row>
    <row r="318" spans="23:23" x14ac:dyDescent="0.25">
      <c r="W318" s="1"/>
    </row>
    <row r="319" spans="23:23" x14ac:dyDescent="0.25">
      <c r="W319" s="1"/>
    </row>
    <row r="320" spans="23:23" x14ac:dyDescent="0.25">
      <c r="W320" s="1"/>
    </row>
    <row r="321" spans="23:23" x14ac:dyDescent="0.25">
      <c r="W321" s="1"/>
    </row>
    <row r="322" spans="23:23" x14ac:dyDescent="0.25">
      <c r="W322" s="1"/>
    </row>
    <row r="323" spans="23:23" x14ac:dyDescent="0.25">
      <c r="W323" s="1"/>
    </row>
    <row r="324" spans="23:23" x14ac:dyDescent="0.25">
      <c r="W324" s="1"/>
    </row>
    <row r="325" spans="23:23" x14ac:dyDescent="0.25">
      <c r="W325" s="1"/>
    </row>
    <row r="326" spans="23:23" x14ac:dyDescent="0.25">
      <c r="W326" s="1"/>
    </row>
    <row r="327" spans="23:23" x14ac:dyDescent="0.25">
      <c r="W327" s="1"/>
    </row>
    <row r="328" spans="23:23" x14ac:dyDescent="0.25">
      <c r="W328" s="1"/>
    </row>
    <row r="329" spans="23:23" x14ac:dyDescent="0.25">
      <c r="W329" s="1"/>
    </row>
    <row r="330" spans="23:23" x14ac:dyDescent="0.25">
      <c r="W330" s="1"/>
    </row>
    <row r="331" spans="23:23" x14ac:dyDescent="0.25">
      <c r="W331" s="1"/>
    </row>
    <row r="332" spans="23:23" x14ac:dyDescent="0.25">
      <c r="W332" s="1"/>
    </row>
    <row r="333" spans="23:23" x14ac:dyDescent="0.25">
      <c r="W333" s="1"/>
    </row>
    <row r="334" spans="23:23" x14ac:dyDescent="0.25">
      <c r="W334" s="1"/>
    </row>
    <row r="335" spans="23:23" x14ac:dyDescent="0.25">
      <c r="W335" s="1"/>
    </row>
    <row r="336" spans="23:23" x14ac:dyDescent="0.25">
      <c r="W336" s="1"/>
    </row>
    <row r="337" spans="23:23" x14ac:dyDescent="0.25">
      <c r="W337" s="1"/>
    </row>
    <row r="338" spans="23:23" x14ac:dyDescent="0.25">
      <c r="W338" s="1"/>
    </row>
    <row r="339" spans="23:23" x14ac:dyDescent="0.25">
      <c r="W339" s="1"/>
    </row>
    <row r="340" spans="23:23" x14ac:dyDescent="0.25">
      <c r="W340" s="1"/>
    </row>
    <row r="341" spans="23:23" x14ac:dyDescent="0.25">
      <c r="W341" s="1"/>
    </row>
    <row r="342" spans="23:23" x14ac:dyDescent="0.25">
      <c r="W342" s="1"/>
    </row>
    <row r="343" spans="23:23" x14ac:dyDescent="0.25">
      <c r="W343" s="1"/>
    </row>
    <row r="344" spans="23:23" x14ac:dyDescent="0.25">
      <c r="W344" s="1"/>
    </row>
    <row r="345" spans="23:23" x14ac:dyDescent="0.25">
      <c r="W345" s="1"/>
    </row>
    <row r="346" spans="23:23" x14ac:dyDescent="0.25">
      <c r="W346" s="1"/>
    </row>
    <row r="347" spans="23:23" x14ac:dyDescent="0.25">
      <c r="W347" s="1"/>
    </row>
    <row r="348" spans="23:23" x14ac:dyDescent="0.25">
      <c r="W348" s="1"/>
    </row>
    <row r="349" spans="23:23" x14ac:dyDescent="0.25">
      <c r="W349" s="1"/>
    </row>
    <row r="350" spans="23:23" x14ac:dyDescent="0.25">
      <c r="W350" s="1"/>
    </row>
    <row r="351" spans="23:23" x14ac:dyDescent="0.25">
      <c r="W351" s="1"/>
    </row>
    <row r="352" spans="23:23" x14ac:dyDescent="0.25">
      <c r="W352" s="1"/>
    </row>
    <row r="353" spans="23:23" x14ac:dyDescent="0.25">
      <c r="W353" s="1"/>
    </row>
    <row r="354" spans="23:23" x14ac:dyDescent="0.25">
      <c r="W354" s="1"/>
    </row>
    <row r="355" spans="23:23" x14ac:dyDescent="0.25">
      <c r="W355" s="1"/>
    </row>
    <row r="356" spans="23:23" x14ac:dyDescent="0.25">
      <c r="W356" s="1"/>
    </row>
    <row r="357" spans="23:23" x14ac:dyDescent="0.25">
      <c r="W357" s="1"/>
    </row>
    <row r="358" spans="23:23" x14ac:dyDescent="0.25">
      <c r="W358" s="1"/>
    </row>
    <row r="359" spans="23:23" x14ac:dyDescent="0.25">
      <c r="W359" s="1"/>
    </row>
    <row r="360" spans="23:23" x14ac:dyDescent="0.25">
      <c r="W360" s="1"/>
    </row>
    <row r="361" spans="23:23" x14ac:dyDescent="0.25">
      <c r="W361" s="1"/>
    </row>
    <row r="362" spans="23:23" x14ac:dyDescent="0.25">
      <c r="W362" s="1"/>
    </row>
    <row r="363" spans="23:23" x14ac:dyDescent="0.25">
      <c r="W363" s="1"/>
    </row>
    <row r="364" spans="23:23" x14ac:dyDescent="0.25">
      <c r="W364" s="1"/>
    </row>
    <row r="365" spans="23:23" x14ac:dyDescent="0.25">
      <c r="W365" s="1"/>
    </row>
    <row r="366" spans="23:23" x14ac:dyDescent="0.25">
      <c r="W366" s="1"/>
    </row>
    <row r="367" spans="23:23" x14ac:dyDescent="0.25">
      <c r="W367" s="1"/>
    </row>
    <row r="368" spans="23:23" x14ac:dyDescent="0.25">
      <c r="W368" s="1"/>
    </row>
    <row r="369" spans="23:23" x14ac:dyDescent="0.25">
      <c r="W369" s="1"/>
    </row>
    <row r="370" spans="23:23" x14ac:dyDescent="0.25">
      <c r="W370" s="1"/>
    </row>
    <row r="371" spans="23:23" x14ac:dyDescent="0.25">
      <c r="W371" s="1"/>
    </row>
    <row r="372" spans="23:23" x14ac:dyDescent="0.25">
      <c r="W372" s="1"/>
    </row>
    <row r="373" spans="23:23" x14ac:dyDescent="0.25">
      <c r="W373" s="1"/>
    </row>
    <row r="374" spans="23:23" x14ac:dyDescent="0.25">
      <c r="W374" s="1"/>
    </row>
    <row r="375" spans="23:23" x14ac:dyDescent="0.25">
      <c r="W375" s="1"/>
    </row>
    <row r="376" spans="23:23" x14ac:dyDescent="0.25">
      <c r="W376" s="1"/>
    </row>
    <row r="377" spans="23:23" x14ac:dyDescent="0.25">
      <c r="W377" s="1"/>
    </row>
    <row r="378" spans="23:23" x14ac:dyDescent="0.25">
      <c r="W378" s="1"/>
    </row>
    <row r="379" spans="23:23" x14ac:dyDescent="0.25">
      <c r="W379" s="1"/>
    </row>
    <row r="380" spans="23:23" x14ac:dyDescent="0.25">
      <c r="W380" s="1"/>
    </row>
    <row r="381" spans="23:23" x14ac:dyDescent="0.25">
      <c r="W381" s="1"/>
    </row>
    <row r="382" spans="23:23" x14ac:dyDescent="0.25">
      <c r="W382" s="1"/>
    </row>
    <row r="383" spans="23:23" x14ac:dyDescent="0.25">
      <c r="W383" s="1"/>
    </row>
    <row r="384" spans="23:23" x14ac:dyDescent="0.25">
      <c r="W384" s="1"/>
    </row>
    <row r="385" spans="23:23" x14ac:dyDescent="0.25">
      <c r="W385" s="1"/>
    </row>
    <row r="386" spans="23:23" x14ac:dyDescent="0.25">
      <c r="W386" s="1"/>
    </row>
    <row r="387" spans="23:23" x14ac:dyDescent="0.25">
      <c r="W387" s="1"/>
    </row>
    <row r="388" spans="23:23" x14ac:dyDescent="0.25">
      <c r="W388" s="1"/>
    </row>
    <row r="389" spans="23:23" x14ac:dyDescent="0.25">
      <c r="W389" s="1"/>
    </row>
    <row r="390" spans="23:23" x14ac:dyDescent="0.25">
      <c r="W390" s="1"/>
    </row>
    <row r="391" spans="23:23" x14ac:dyDescent="0.25">
      <c r="W391" s="1"/>
    </row>
    <row r="392" spans="23:23" x14ac:dyDescent="0.25">
      <c r="W392" s="1"/>
    </row>
    <row r="393" spans="23:23" x14ac:dyDescent="0.25">
      <c r="W393" s="1"/>
    </row>
    <row r="394" spans="23:23" x14ac:dyDescent="0.25">
      <c r="W394" s="1"/>
    </row>
    <row r="395" spans="23:23" x14ac:dyDescent="0.25">
      <c r="W395" s="1"/>
    </row>
    <row r="396" spans="23:23" x14ac:dyDescent="0.25">
      <c r="W396" s="1"/>
    </row>
    <row r="397" spans="23:23" x14ac:dyDescent="0.25">
      <c r="W397" s="1"/>
    </row>
    <row r="398" spans="23:23" x14ac:dyDescent="0.25">
      <c r="W398" s="1"/>
    </row>
    <row r="399" spans="23:23" x14ac:dyDescent="0.25">
      <c r="W399" s="1"/>
    </row>
    <row r="400" spans="23:23" x14ac:dyDescent="0.25">
      <c r="W400" s="1"/>
    </row>
    <row r="401" spans="23:23" x14ac:dyDescent="0.25">
      <c r="W401" s="1"/>
    </row>
    <row r="402" spans="23:23" x14ac:dyDescent="0.25">
      <c r="W402" s="1"/>
    </row>
    <row r="403" spans="23:23" x14ac:dyDescent="0.25">
      <c r="W403" s="1"/>
    </row>
    <row r="404" spans="23:23" x14ac:dyDescent="0.25">
      <c r="W404" s="1"/>
    </row>
    <row r="405" spans="23:23" x14ac:dyDescent="0.25">
      <c r="W405" s="1"/>
    </row>
    <row r="406" spans="23:23" x14ac:dyDescent="0.25">
      <c r="W406" s="1"/>
    </row>
    <row r="407" spans="23:23" x14ac:dyDescent="0.25">
      <c r="W407" s="1"/>
    </row>
    <row r="408" spans="23:23" x14ac:dyDescent="0.25">
      <c r="W408" s="1"/>
    </row>
    <row r="409" spans="23:23" x14ac:dyDescent="0.25">
      <c r="W409" s="1"/>
    </row>
    <row r="410" spans="23:23" x14ac:dyDescent="0.25">
      <c r="W410" s="1"/>
    </row>
    <row r="411" spans="23:23" x14ac:dyDescent="0.25">
      <c r="W411" s="1"/>
    </row>
    <row r="412" spans="23:23" x14ac:dyDescent="0.25">
      <c r="W412" s="1"/>
    </row>
    <row r="413" spans="23:23" x14ac:dyDescent="0.25">
      <c r="W413" s="1"/>
    </row>
    <row r="414" spans="23:23" x14ac:dyDescent="0.25">
      <c r="W414" s="1"/>
    </row>
    <row r="415" spans="23:23" x14ac:dyDescent="0.25">
      <c r="W415" s="1"/>
    </row>
    <row r="416" spans="23:23" x14ac:dyDescent="0.25">
      <c r="W416" s="1"/>
    </row>
    <row r="417" spans="23:23" x14ac:dyDescent="0.25">
      <c r="W417" s="1"/>
    </row>
    <row r="418" spans="23:23" x14ac:dyDescent="0.25">
      <c r="W418" s="1"/>
    </row>
    <row r="419" spans="23:23" x14ac:dyDescent="0.25">
      <c r="W419" s="1"/>
    </row>
    <row r="420" spans="23:23" x14ac:dyDescent="0.25">
      <c r="W420" s="1"/>
    </row>
    <row r="421" spans="23:23" x14ac:dyDescent="0.25">
      <c r="W421" s="1"/>
    </row>
    <row r="422" spans="23:23" x14ac:dyDescent="0.25">
      <c r="W422" s="1"/>
    </row>
    <row r="423" spans="23:23" x14ac:dyDescent="0.25">
      <c r="W423" s="1"/>
    </row>
    <row r="424" spans="23:23" x14ac:dyDescent="0.25">
      <c r="W424" s="1"/>
    </row>
    <row r="425" spans="23:23" x14ac:dyDescent="0.25">
      <c r="W425" s="1"/>
    </row>
    <row r="426" spans="23:23" x14ac:dyDescent="0.25">
      <c r="W426" s="1"/>
    </row>
    <row r="427" spans="23:23" x14ac:dyDescent="0.25">
      <c r="W427" s="1"/>
    </row>
    <row r="428" spans="23:23" x14ac:dyDescent="0.25">
      <c r="W428" s="1"/>
    </row>
    <row r="429" spans="23:23" x14ac:dyDescent="0.25">
      <c r="W429" s="1"/>
    </row>
    <row r="430" spans="23:23" x14ac:dyDescent="0.25">
      <c r="W430" s="1"/>
    </row>
    <row r="431" spans="23:23" x14ac:dyDescent="0.25">
      <c r="W431" s="1"/>
    </row>
    <row r="432" spans="23:23" x14ac:dyDescent="0.25">
      <c r="W432" s="1"/>
    </row>
    <row r="433" spans="23:23" x14ac:dyDescent="0.25">
      <c r="W433" s="1"/>
    </row>
    <row r="434" spans="23:23" x14ac:dyDescent="0.25">
      <c r="W434" s="1"/>
    </row>
    <row r="435" spans="23:23" x14ac:dyDescent="0.25">
      <c r="W435" s="1"/>
    </row>
    <row r="436" spans="23:23" x14ac:dyDescent="0.25">
      <c r="W436" s="1"/>
    </row>
    <row r="437" spans="23:23" x14ac:dyDescent="0.25">
      <c r="W437" s="1"/>
    </row>
    <row r="438" spans="23:23" x14ac:dyDescent="0.25">
      <c r="W438" s="1"/>
    </row>
    <row r="439" spans="23:23" x14ac:dyDescent="0.25">
      <c r="W439" s="1"/>
    </row>
    <row r="440" spans="23:23" x14ac:dyDescent="0.25">
      <c r="W440" s="1"/>
    </row>
    <row r="441" spans="23:23" x14ac:dyDescent="0.25">
      <c r="W441" s="1"/>
    </row>
    <row r="442" spans="23:23" x14ac:dyDescent="0.25">
      <c r="W442" s="1"/>
    </row>
    <row r="443" spans="23:23" x14ac:dyDescent="0.25">
      <c r="W443" s="1"/>
    </row>
    <row r="444" spans="23:23" x14ac:dyDescent="0.25">
      <c r="W444" s="1"/>
    </row>
    <row r="445" spans="23:23" x14ac:dyDescent="0.25">
      <c r="W445" s="1"/>
    </row>
    <row r="446" spans="23:23" x14ac:dyDescent="0.25">
      <c r="W446" s="1"/>
    </row>
    <row r="447" spans="23:23" x14ac:dyDescent="0.25">
      <c r="W447" s="1"/>
    </row>
    <row r="448" spans="23:23" x14ac:dyDescent="0.25">
      <c r="W448" s="1"/>
    </row>
    <row r="449" spans="23:23" x14ac:dyDescent="0.25">
      <c r="W449" s="1"/>
    </row>
    <row r="450" spans="23:23" x14ac:dyDescent="0.25">
      <c r="W450" s="1"/>
    </row>
    <row r="451" spans="23:23" x14ac:dyDescent="0.25">
      <c r="W451" s="1"/>
    </row>
    <row r="452" spans="23:23" x14ac:dyDescent="0.25">
      <c r="W452" s="1"/>
    </row>
    <row r="453" spans="23:23" x14ac:dyDescent="0.25">
      <c r="W453" s="1"/>
    </row>
    <row r="454" spans="23:23" x14ac:dyDescent="0.25">
      <c r="W454" s="1"/>
    </row>
    <row r="455" spans="23:23" x14ac:dyDescent="0.25">
      <c r="W455" s="1"/>
    </row>
    <row r="456" spans="23:23" x14ac:dyDescent="0.25">
      <c r="W456" s="1"/>
    </row>
    <row r="457" spans="23:23" x14ac:dyDescent="0.25">
      <c r="W457" s="1"/>
    </row>
    <row r="458" spans="23:23" x14ac:dyDescent="0.25">
      <c r="W458" s="1"/>
    </row>
    <row r="459" spans="23:23" x14ac:dyDescent="0.25">
      <c r="W459" s="1"/>
    </row>
    <row r="460" spans="23:23" x14ac:dyDescent="0.25">
      <c r="W460" s="1"/>
    </row>
    <row r="461" spans="23:23" x14ac:dyDescent="0.25">
      <c r="W461" s="1"/>
    </row>
    <row r="462" spans="23:23" x14ac:dyDescent="0.25">
      <c r="W462" s="1"/>
    </row>
    <row r="463" spans="23:23" x14ac:dyDescent="0.25">
      <c r="W463" s="1"/>
    </row>
    <row r="464" spans="23:23" x14ac:dyDescent="0.25">
      <c r="W464" s="1"/>
    </row>
    <row r="465" spans="23:23" x14ac:dyDescent="0.25">
      <c r="W465" s="1"/>
    </row>
    <row r="466" spans="23:23" x14ac:dyDescent="0.25">
      <c r="W466" s="1"/>
    </row>
    <row r="467" spans="23:23" x14ac:dyDescent="0.25">
      <c r="W467" s="1"/>
    </row>
    <row r="468" spans="23:23" x14ac:dyDescent="0.25">
      <c r="W468" s="1"/>
    </row>
    <row r="469" spans="23:23" x14ac:dyDescent="0.25">
      <c r="W469" s="1"/>
    </row>
    <row r="470" spans="23:23" x14ac:dyDescent="0.25">
      <c r="W470" s="1"/>
    </row>
    <row r="471" spans="23:23" x14ac:dyDescent="0.25">
      <c r="W471" s="1"/>
    </row>
    <row r="472" spans="23:23" x14ac:dyDescent="0.25">
      <c r="W472" s="1"/>
    </row>
    <row r="473" spans="23:23" x14ac:dyDescent="0.25">
      <c r="W473" s="1"/>
    </row>
    <row r="474" spans="23:23" x14ac:dyDescent="0.25">
      <c r="W474" s="1"/>
    </row>
    <row r="475" spans="23:23" x14ac:dyDescent="0.25">
      <c r="W475" s="1"/>
    </row>
    <row r="476" spans="23:23" x14ac:dyDescent="0.25">
      <c r="W476" s="1"/>
    </row>
    <row r="477" spans="23:23" x14ac:dyDescent="0.25">
      <c r="W477" s="1"/>
    </row>
    <row r="478" spans="23:23" x14ac:dyDescent="0.25">
      <c r="W478" s="1"/>
    </row>
    <row r="479" spans="23:23" x14ac:dyDescent="0.25">
      <c r="W479" s="1"/>
    </row>
    <row r="480" spans="23:23" x14ac:dyDescent="0.25">
      <c r="W480" s="1"/>
    </row>
    <row r="481" spans="23:23" x14ac:dyDescent="0.25">
      <c r="W481" s="1"/>
    </row>
    <row r="482" spans="23:23" x14ac:dyDescent="0.25">
      <c r="W482" s="1"/>
    </row>
    <row r="483" spans="23:23" x14ac:dyDescent="0.25">
      <c r="W483" s="1"/>
    </row>
    <row r="484" spans="23:23" x14ac:dyDescent="0.25">
      <c r="W484" s="1"/>
    </row>
    <row r="485" spans="23:23" x14ac:dyDescent="0.25">
      <c r="W485" s="1"/>
    </row>
    <row r="486" spans="23:23" x14ac:dyDescent="0.25">
      <c r="W486" s="1"/>
    </row>
    <row r="487" spans="23:23" x14ac:dyDescent="0.25">
      <c r="W487" s="1"/>
    </row>
    <row r="488" spans="23:23" x14ac:dyDescent="0.25">
      <c r="W488" s="1"/>
    </row>
    <row r="489" spans="23:23" x14ac:dyDescent="0.25">
      <c r="W489" s="1"/>
    </row>
    <row r="490" spans="23:23" x14ac:dyDescent="0.25">
      <c r="W490" s="1"/>
    </row>
    <row r="491" spans="23:23" x14ac:dyDescent="0.25">
      <c r="W491" s="1"/>
    </row>
    <row r="492" spans="23:23" x14ac:dyDescent="0.25">
      <c r="W492" s="1"/>
    </row>
    <row r="493" spans="23:23" x14ac:dyDescent="0.25">
      <c r="W493" s="1"/>
    </row>
    <row r="494" spans="23:23" x14ac:dyDescent="0.25">
      <c r="W494" s="1"/>
    </row>
    <row r="495" spans="23:23" x14ac:dyDescent="0.25">
      <c r="W495" s="1"/>
    </row>
    <row r="496" spans="23:23" x14ac:dyDescent="0.25">
      <c r="W496" s="1"/>
    </row>
    <row r="497" spans="23:23" x14ac:dyDescent="0.25">
      <c r="W497" s="1"/>
    </row>
    <row r="498" spans="23:23" x14ac:dyDescent="0.25">
      <c r="W498" s="1"/>
    </row>
    <row r="499" spans="23:23" x14ac:dyDescent="0.25">
      <c r="W499" s="1"/>
    </row>
    <row r="500" spans="23:23" x14ac:dyDescent="0.25">
      <c r="W500" s="1"/>
    </row>
    <row r="501" spans="23:23" x14ac:dyDescent="0.25">
      <c r="W501" s="1"/>
    </row>
    <row r="502" spans="23:23" x14ac:dyDescent="0.25">
      <c r="W502" s="1"/>
    </row>
    <row r="503" spans="23:23" x14ac:dyDescent="0.25">
      <c r="W503" s="1"/>
    </row>
    <row r="504" spans="23:23" x14ac:dyDescent="0.25">
      <c r="W504" s="1"/>
    </row>
    <row r="505" spans="23:23" x14ac:dyDescent="0.25">
      <c r="W505" s="1"/>
    </row>
    <row r="506" spans="23:23" x14ac:dyDescent="0.25">
      <c r="W506" s="1"/>
    </row>
    <row r="507" spans="23:23" x14ac:dyDescent="0.25">
      <c r="W507" s="1"/>
    </row>
    <row r="508" spans="23:23" x14ac:dyDescent="0.25">
      <c r="W508" s="1"/>
    </row>
    <row r="509" spans="23:23" x14ac:dyDescent="0.25">
      <c r="W509" s="1"/>
    </row>
    <row r="510" spans="23:23" x14ac:dyDescent="0.25">
      <c r="W510" s="1"/>
    </row>
    <row r="511" spans="23:23" x14ac:dyDescent="0.25">
      <c r="W511" s="1"/>
    </row>
    <row r="512" spans="23:23" x14ac:dyDescent="0.25">
      <c r="W512" s="1"/>
    </row>
    <row r="513" spans="23:23" x14ac:dyDescent="0.25">
      <c r="W513" s="1"/>
    </row>
    <row r="514" spans="23:23" x14ac:dyDescent="0.25">
      <c r="W514" s="1"/>
    </row>
    <row r="515" spans="23:23" x14ac:dyDescent="0.25">
      <c r="W515" s="1"/>
    </row>
    <row r="516" spans="23:23" x14ac:dyDescent="0.25">
      <c r="W516" s="1"/>
    </row>
    <row r="517" spans="23:23" x14ac:dyDescent="0.25">
      <c r="W517" s="1"/>
    </row>
    <row r="518" spans="23:23" x14ac:dyDescent="0.25">
      <c r="W518" s="1"/>
    </row>
    <row r="519" spans="23:23" x14ac:dyDescent="0.25">
      <c r="W519" s="1"/>
    </row>
    <row r="520" spans="23:23" x14ac:dyDescent="0.25">
      <c r="W520" s="1"/>
    </row>
    <row r="521" spans="23:23" x14ac:dyDescent="0.25">
      <c r="W521" s="1"/>
    </row>
    <row r="522" spans="23:23" x14ac:dyDescent="0.25">
      <c r="W522" s="1"/>
    </row>
    <row r="523" spans="23:23" x14ac:dyDescent="0.25">
      <c r="W523" s="1"/>
    </row>
    <row r="524" spans="23:23" x14ac:dyDescent="0.25">
      <c r="W524" s="1"/>
    </row>
    <row r="525" spans="23:23" x14ac:dyDescent="0.25">
      <c r="W525" s="1"/>
    </row>
    <row r="526" spans="23:23" x14ac:dyDescent="0.25">
      <c r="W526" s="1"/>
    </row>
    <row r="527" spans="23:23" x14ac:dyDescent="0.25">
      <c r="W527" s="1"/>
    </row>
    <row r="528" spans="23:23" x14ac:dyDescent="0.25">
      <c r="W528" s="1"/>
    </row>
    <row r="529" spans="23:23" x14ac:dyDescent="0.25">
      <c r="W529" s="1"/>
    </row>
    <row r="530" spans="23:23" x14ac:dyDescent="0.25">
      <c r="W530" s="1"/>
    </row>
    <row r="531" spans="23:23" x14ac:dyDescent="0.25">
      <c r="W531" s="1"/>
    </row>
    <row r="532" spans="23:23" x14ac:dyDescent="0.25">
      <c r="W532" s="1"/>
    </row>
    <row r="533" spans="23:23" x14ac:dyDescent="0.25">
      <c r="W533" s="1"/>
    </row>
    <row r="534" spans="23:23" x14ac:dyDescent="0.25">
      <c r="W534" s="1"/>
    </row>
    <row r="535" spans="23:23" x14ac:dyDescent="0.25">
      <c r="W535" s="1"/>
    </row>
    <row r="536" spans="23:23" x14ac:dyDescent="0.25">
      <c r="W536" s="1"/>
    </row>
    <row r="537" spans="23:23" x14ac:dyDescent="0.25">
      <c r="W537" s="1"/>
    </row>
    <row r="538" spans="23:23" x14ac:dyDescent="0.25">
      <c r="W538" s="1"/>
    </row>
    <row r="539" spans="23:23" x14ac:dyDescent="0.25">
      <c r="W539" s="1"/>
    </row>
    <row r="540" spans="23:23" x14ac:dyDescent="0.25">
      <c r="W540" s="1"/>
    </row>
    <row r="541" spans="23:23" x14ac:dyDescent="0.25">
      <c r="W541" s="1"/>
    </row>
    <row r="542" spans="23:23" x14ac:dyDescent="0.25">
      <c r="W542" s="1"/>
    </row>
    <row r="543" spans="23:23" x14ac:dyDescent="0.25">
      <c r="W543" s="1"/>
    </row>
    <row r="544" spans="23:23" x14ac:dyDescent="0.25">
      <c r="W544" s="1"/>
    </row>
    <row r="545" spans="23:23" x14ac:dyDescent="0.25">
      <c r="W545" s="1"/>
    </row>
    <row r="546" spans="23:23" x14ac:dyDescent="0.25">
      <c r="W546" s="1"/>
    </row>
    <row r="547" spans="23:23" x14ac:dyDescent="0.25">
      <c r="W547" s="1"/>
    </row>
    <row r="548" spans="23:23" x14ac:dyDescent="0.25">
      <c r="W548" s="1"/>
    </row>
    <row r="549" spans="23:23" x14ac:dyDescent="0.25">
      <c r="W549" s="1"/>
    </row>
    <row r="550" spans="23:23" x14ac:dyDescent="0.25">
      <c r="W550" s="1"/>
    </row>
    <row r="551" spans="23:23" x14ac:dyDescent="0.25">
      <c r="W551" s="1"/>
    </row>
    <row r="552" spans="23:23" x14ac:dyDescent="0.25">
      <c r="W552" s="1"/>
    </row>
    <row r="553" spans="23:23" x14ac:dyDescent="0.25">
      <c r="W553" s="1"/>
    </row>
    <row r="554" spans="23:23" x14ac:dyDescent="0.25">
      <c r="W554" s="1"/>
    </row>
    <row r="555" spans="23:23" x14ac:dyDescent="0.25">
      <c r="W555" s="1"/>
    </row>
    <row r="556" spans="23:23" x14ac:dyDescent="0.25">
      <c r="W556" s="1"/>
    </row>
    <row r="557" spans="23:23" x14ac:dyDescent="0.25">
      <c r="W557" s="1"/>
    </row>
    <row r="558" spans="23:23" x14ac:dyDescent="0.25">
      <c r="W558" s="1"/>
    </row>
    <row r="559" spans="23:23" x14ac:dyDescent="0.25">
      <c r="W559" s="1"/>
    </row>
    <row r="560" spans="23:23" x14ac:dyDescent="0.25">
      <c r="W560" s="1"/>
    </row>
    <row r="561" spans="23:23" x14ac:dyDescent="0.25">
      <c r="W561" s="1"/>
    </row>
    <row r="562" spans="23:23" x14ac:dyDescent="0.25">
      <c r="W562" s="1"/>
    </row>
    <row r="563" spans="23:23" x14ac:dyDescent="0.25">
      <c r="W563" s="1"/>
    </row>
    <row r="564" spans="23:23" x14ac:dyDescent="0.25">
      <c r="W564" s="1"/>
    </row>
    <row r="565" spans="23:23" x14ac:dyDescent="0.25">
      <c r="W565" s="1"/>
    </row>
    <row r="566" spans="23:23" x14ac:dyDescent="0.25">
      <c r="W566" s="1"/>
    </row>
    <row r="567" spans="23:23" x14ac:dyDescent="0.25">
      <c r="W567" s="1"/>
    </row>
    <row r="568" spans="23:23" x14ac:dyDescent="0.25">
      <c r="W568" s="1"/>
    </row>
    <row r="569" spans="23:23" x14ac:dyDescent="0.25">
      <c r="W569" s="1"/>
    </row>
    <row r="570" spans="23:23" x14ac:dyDescent="0.25">
      <c r="W570" s="1"/>
    </row>
    <row r="571" spans="23:23" x14ac:dyDescent="0.25">
      <c r="W571" s="1"/>
    </row>
    <row r="572" spans="23:23" x14ac:dyDescent="0.25">
      <c r="W572" s="1"/>
    </row>
    <row r="573" spans="23:23" x14ac:dyDescent="0.25">
      <c r="W573" s="1"/>
    </row>
    <row r="574" spans="23:23" x14ac:dyDescent="0.25">
      <c r="W574" s="1"/>
    </row>
    <row r="575" spans="23:23" x14ac:dyDescent="0.25">
      <c r="W575" s="1"/>
    </row>
    <row r="576" spans="23:23" x14ac:dyDescent="0.25">
      <c r="W576" s="1"/>
    </row>
    <row r="577" spans="23:23" x14ac:dyDescent="0.25">
      <c r="W577" s="1"/>
    </row>
    <row r="578" spans="23:23" x14ac:dyDescent="0.25">
      <c r="W578" s="1"/>
    </row>
    <row r="579" spans="23:23" x14ac:dyDescent="0.25">
      <c r="W579" s="1"/>
    </row>
    <row r="580" spans="23:23" x14ac:dyDescent="0.25">
      <c r="W580" s="1"/>
    </row>
    <row r="581" spans="23:23" x14ac:dyDescent="0.25">
      <c r="W581" s="1"/>
    </row>
    <row r="582" spans="23:23" x14ac:dyDescent="0.25">
      <c r="W582" s="1"/>
    </row>
    <row r="583" spans="23:23" x14ac:dyDescent="0.25">
      <c r="W583" s="1"/>
    </row>
    <row r="584" spans="23:23" x14ac:dyDescent="0.25">
      <c r="W584" s="1"/>
    </row>
    <row r="585" spans="23:23" x14ac:dyDescent="0.25">
      <c r="W585" s="1"/>
    </row>
    <row r="586" spans="23:23" x14ac:dyDescent="0.25">
      <c r="W586" s="1"/>
    </row>
    <row r="587" spans="23:23" x14ac:dyDescent="0.25">
      <c r="W587" s="1"/>
    </row>
    <row r="588" spans="23:23" x14ac:dyDescent="0.25">
      <c r="W588" s="1"/>
    </row>
    <row r="589" spans="23:23" x14ac:dyDescent="0.25">
      <c r="W589" s="1"/>
    </row>
    <row r="590" spans="23:23" x14ac:dyDescent="0.25">
      <c r="W590" s="1"/>
    </row>
    <row r="591" spans="23:23" x14ac:dyDescent="0.25">
      <c r="W591" s="1"/>
    </row>
    <row r="592" spans="23:23" x14ac:dyDescent="0.25">
      <c r="W592" s="1"/>
    </row>
    <row r="593" spans="23:23" x14ac:dyDescent="0.25">
      <c r="W593" s="1"/>
    </row>
    <row r="594" spans="23:23" x14ac:dyDescent="0.25">
      <c r="W594" s="1"/>
    </row>
    <row r="595" spans="23:23" x14ac:dyDescent="0.25">
      <c r="W595" s="1"/>
    </row>
    <row r="596" spans="23:23" x14ac:dyDescent="0.25">
      <c r="W596" s="1"/>
    </row>
    <row r="597" spans="23:23" x14ac:dyDescent="0.25">
      <c r="W597" s="1"/>
    </row>
    <row r="598" spans="23:23" x14ac:dyDescent="0.25">
      <c r="W598" s="1"/>
    </row>
    <row r="599" spans="23:23" x14ac:dyDescent="0.25">
      <c r="W599" s="1"/>
    </row>
    <row r="600" spans="23:23" x14ac:dyDescent="0.25">
      <c r="W600" s="1"/>
    </row>
    <row r="601" spans="23:23" x14ac:dyDescent="0.25">
      <c r="W601" s="1"/>
    </row>
    <row r="602" spans="23:23" x14ac:dyDescent="0.25">
      <c r="W602" s="1"/>
    </row>
    <row r="603" spans="23:23" x14ac:dyDescent="0.25">
      <c r="W603" s="1"/>
    </row>
    <row r="604" spans="23:23" x14ac:dyDescent="0.25">
      <c r="W604" s="1"/>
    </row>
    <row r="605" spans="23:23" x14ac:dyDescent="0.25">
      <c r="W605" s="1"/>
    </row>
    <row r="606" spans="23:23" x14ac:dyDescent="0.25">
      <c r="W606" s="1"/>
    </row>
    <row r="607" spans="23:23" x14ac:dyDescent="0.25">
      <c r="W607" s="1"/>
    </row>
    <row r="608" spans="23:23" x14ac:dyDescent="0.25">
      <c r="W608" s="1"/>
    </row>
    <row r="609" spans="23:23" x14ac:dyDescent="0.25">
      <c r="W609" s="1"/>
    </row>
    <row r="610" spans="23:23" x14ac:dyDescent="0.25">
      <c r="W610" s="1"/>
    </row>
    <row r="611" spans="23:23" x14ac:dyDescent="0.25">
      <c r="W611" s="1"/>
    </row>
    <row r="612" spans="23:23" x14ac:dyDescent="0.25">
      <c r="W612" s="1"/>
    </row>
    <row r="613" spans="23:23" x14ac:dyDescent="0.25">
      <c r="W613" s="1"/>
    </row>
    <row r="614" spans="23:23" x14ac:dyDescent="0.25">
      <c r="W614" s="1"/>
    </row>
    <row r="615" spans="23:23" x14ac:dyDescent="0.25">
      <c r="W615" s="1"/>
    </row>
    <row r="616" spans="23:23" x14ac:dyDescent="0.25">
      <c r="W616" s="1"/>
    </row>
    <row r="617" spans="23:23" x14ac:dyDescent="0.25">
      <c r="W617" s="1"/>
    </row>
    <row r="618" spans="23:23" x14ac:dyDescent="0.25">
      <c r="W618" s="1"/>
    </row>
    <row r="619" spans="23:23" x14ac:dyDescent="0.25">
      <c r="W619" s="1"/>
    </row>
    <row r="620" spans="23:23" x14ac:dyDescent="0.25">
      <c r="W620" s="1"/>
    </row>
    <row r="621" spans="23:23" x14ac:dyDescent="0.25">
      <c r="W621" s="1"/>
    </row>
    <row r="622" spans="23:23" x14ac:dyDescent="0.25">
      <c r="W622" s="1"/>
    </row>
    <row r="623" spans="23:23" x14ac:dyDescent="0.25">
      <c r="W623" s="1"/>
    </row>
    <row r="624" spans="23:23" x14ac:dyDescent="0.25">
      <c r="W624" s="1"/>
    </row>
    <row r="625" spans="23:23" x14ac:dyDescent="0.25">
      <c r="W625" s="1"/>
    </row>
    <row r="626" spans="23:23" x14ac:dyDescent="0.25">
      <c r="W626" s="1"/>
    </row>
    <row r="627" spans="23:23" x14ac:dyDescent="0.25">
      <c r="W627" s="1"/>
    </row>
    <row r="628" spans="23:23" x14ac:dyDescent="0.25">
      <c r="W628" s="1"/>
    </row>
    <row r="629" spans="23:23" x14ac:dyDescent="0.25">
      <c r="W629" s="1"/>
    </row>
    <row r="630" spans="23:23" x14ac:dyDescent="0.25">
      <c r="W630" s="1"/>
    </row>
    <row r="631" spans="23:23" x14ac:dyDescent="0.25">
      <c r="W631" s="1"/>
    </row>
    <row r="632" spans="23:23" x14ac:dyDescent="0.25">
      <c r="W632" s="1"/>
    </row>
    <row r="633" spans="23:23" x14ac:dyDescent="0.25">
      <c r="W633" s="1"/>
    </row>
    <row r="634" spans="23:23" x14ac:dyDescent="0.25">
      <c r="W634" s="1"/>
    </row>
    <row r="635" spans="23:23" x14ac:dyDescent="0.25">
      <c r="W635" s="1"/>
    </row>
    <row r="636" spans="23:23" x14ac:dyDescent="0.25">
      <c r="W636" s="1"/>
    </row>
    <row r="637" spans="23:23" x14ac:dyDescent="0.25">
      <c r="W637" s="1"/>
    </row>
    <row r="638" spans="23:23" x14ac:dyDescent="0.25">
      <c r="W638" s="1"/>
    </row>
    <row r="639" spans="23:23" x14ac:dyDescent="0.25">
      <c r="W639" s="1"/>
    </row>
    <row r="640" spans="23:23" x14ac:dyDescent="0.25">
      <c r="W640" s="1"/>
    </row>
    <row r="641" spans="3:23" x14ac:dyDescent="0.25">
      <c r="W641" s="1"/>
    </row>
    <row r="642" spans="3:23" x14ac:dyDescent="0.25">
      <c r="W642" s="1"/>
    </row>
    <row r="643" spans="3:23" x14ac:dyDescent="0.25">
      <c r="W643" s="1"/>
    </row>
    <row r="644" spans="3:23" x14ac:dyDescent="0.25">
      <c r="W644" s="1"/>
    </row>
    <row r="645" spans="3:23" x14ac:dyDescent="0.25">
      <c r="W645" s="1"/>
    </row>
    <row r="646" spans="3:23" x14ac:dyDescent="0.25">
      <c r="W646" s="1"/>
    </row>
    <row r="647" spans="3:23" x14ac:dyDescent="0.25">
      <c r="W647" s="1"/>
    </row>
    <row r="648" spans="3:23" x14ac:dyDescent="0.25">
      <c r="W648" s="1"/>
    </row>
    <row r="649" spans="3:23" x14ac:dyDescent="0.25">
      <c r="W649" s="1"/>
    </row>
    <row r="650" spans="3:23" x14ac:dyDescent="0.25">
      <c r="W650" s="1"/>
    </row>
    <row r="651" spans="3:23" x14ac:dyDescent="0.25">
      <c r="C651" s="14"/>
    </row>
    <row r="652" spans="3:23" x14ac:dyDescent="0.25">
      <c r="C652" s="14"/>
    </row>
    <row r="653" spans="3:23" x14ac:dyDescent="0.25">
      <c r="C653" s="14"/>
    </row>
    <row r="654" spans="3:23" x14ac:dyDescent="0.25">
      <c r="C654" s="14"/>
    </row>
    <row r="655" spans="3:23" x14ac:dyDescent="0.25">
      <c r="C655" s="14"/>
    </row>
    <row r="656" spans="3:23" x14ac:dyDescent="0.25">
      <c r="C656" s="14"/>
    </row>
    <row r="657" spans="3:3" x14ac:dyDescent="0.25">
      <c r="C657" s="14"/>
    </row>
    <row r="658" spans="3:3" x14ac:dyDescent="0.25">
      <c r="C658" s="14"/>
    </row>
    <row r="659" spans="3:3" x14ac:dyDescent="0.25">
      <c r="C659" s="14"/>
    </row>
    <row r="660" spans="3:3" x14ac:dyDescent="0.25">
      <c r="C660" s="14"/>
    </row>
    <row r="661" spans="3:3" x14ac:dyDescent="0.25">
      <c r="C661" s="14"/>
    </row>
    <row r="662" spans="3:3" x14ac:dyDescent="0.25">
      <c r="C662" s="14"/>
    </row>
    <row r="663" spans="3:3" x14ac:dyDescent="0.25">
      <c r="C663" s="14"/>
    </row>
    <row r="664" spans="3:3" x14ac:dyDescent="0.25">
      <c r="C664" s="14"/>
    </row>
    <row r="665" spans="3:3" x14ac:dyDescent="0.25">
      <c r="C665" s="14"/>
    </row>
    <row r="666" spans="3:3" x14ac:dyDescent="0.25">
      <c r="C666" s="14"/>
    </row>
    <row r="667" spans="3:3" x14ac:dyDescent="0.25">
      <c r="C667" s="14"/>
    </row>
    <row r="668" spans="3:3" x14ac:dyDescent="0.25">
      <c r="C668" s="14"/>
    </row>
    <row r="669" spans="3:3" x14ac:dyDescent="0.25">
      <c r="C669" s="14"/>
    </row>
    <row r="670" spans="3:3" x14ac:dyDescent="0.25">
      <c r="C670" s="14"/>
    </row>
    <row r="671" spans="3:3" x14ac:dyDescent="0.25">
      <c r="C671" s="14"/>
    </row>
    <row r="672" spans="3:3" x14ac:dyDescent="0.25">
      <c r="C672" s="14"/>
    </row>
  </sheetData>
  <autoFilter ref="B7:AD425" xr:uid="{718D0881-6E19-4520-9E66-811A89EB7762}"/>
  <mergeCells count="3">
    <mergeCell ref="B2:AD2"/>
    <mergeCell ref="B6:Y6"/>
    <mergeCell ref="Z6:AD6"/>
  </mergeCells>
  <phoneticPr fontId="8" type="noConversion"/>
  <conditionalFormatting sqref="C7">
    <cfRule type="duplicateValues" dxfId="0"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1"/>
  <sheetViews>
    <sheetView view="pageLayout" zoomScaleNormal="100" workbookViewId="0">
      <selection activeCell="A10" sqref="A10"/>
    </sheetView>
  </sheetViews>
  <sheetFormatPr baseColWidth="10" defaultRowHeight="15" x14ac:dyDescent="0.25"/>
  <cols>
    <col min="1" max="1" width="19" bestFit="1" customWidth="1"/>
    <col min="2" max="2" width="5.42578125" bestFit="1" customWidth="1"/>
    <col min="3" max="3" width="16.7109375" customWidth="1"/>
    <col min="4" max="4" width="17.85546875" bestFit="1" customWidth="1"/>
    <col min="5" max="5" width="5.42578125" bestFit="1" customWidth="1"/>
    <col min="6" max="6" width="12.5703125" bestFit="1" customWidth="1"/>
  </cols>
  <sheetData>
    <row r="3" spans="1:5" ht="48.75" customHeight="1" x14ac:dyDescent="0.25">
      <c r="B3" s="24" t="str">
        <f>Consolidado!B2</f>
        <v>Secretaría Distrital de Cultura, Recreación y Deporte de Bogotá
Informe de personeria al</v>
      </c>
      <c r="C3" s="24"/>
      <c r="D3" s="24"/>
      <c r="E3" s="24"/>
    </row>
    <row r="4" spans="1:5" x14ac:dyDescent="0.25">
      <c r="B4" s="25">
        <f ca="1">Consolidado!P3</f>
        <v>46203</v>
      </c>
      <c r="C4" s="26"/>
      <c r="D4" s="26"/>
      <c r="E4" s="26"/>
    </row>
    <row r="6" spans="1:5" x14ac:dyDescent="0.25">
      <c r="B6" s="27" t="s">
        <v>38</v>
      </c>
      <c r="C6" s="27"/>
      <c r="D6" s="27"/>
    </row>
    <row r="7" spans="1:5" ht="15" customHeight="1" x14ac:dyDescent="0.25">
      <c r="B7" s="28">
        <f>COUNTA(Consolidado!C8:C1048576)</f>
        <v>21</v>
      </c>
      <c r="C7" s="28"/>
      <c r="D7" s="28"/>
    </row>
    <row r="8" spans="1:5" ht="15" customHeight="1" x14ac:dyDescent="0.25">
      <c r="B8" s="28"/>
      <c r="C8" s="28"/>
      <c r="D8" s="28"/>
    </row>
    <row r="9" spans="1:5" ht="15" customHeight="1" x14ac:dyDescent="0.25">
      <c r="B9" s="28"/>
      <c r="C9" s="28"/>
      <c r="D9" s="28"/>
    </row>
    <row r="11" spans="1:5" x14ac:dyDescent="0.25">
      <c r="A11" s="4"/>
      <c r="B11" s="4"/>
      <c r="C11" s="4"/>
      <c r="D11" s="4"/>
      <c r="E11" s="4"/>
    </row>
    <row r="13" spans="1:5" ht="30" x14ac:dyDescent="0.25">
      <c r="A13" s="10" t="s">
        <v>25</v>
      </c>
      <c r="B13" s="7" t="s">
        <v>26</v>
      </c>
      <c r="D13" s="7" t="s">
        <v>27</v>
      </c>
      <c r="E13" s="7" t="s">
        <v>26</v>
      </c>
    </row>
    <row r="14" spans="1:5" x14ac:dyDescent="0.25">
      <c r="A14" s="5" t="s">
        <v>48</v>
      </c>
      <c r="B14" s="18">
        <v>6</v>
      </c>
      <c r="D14" s="8" t="s">
        <v>24</v>
      </c>
      <c r="E14" s="18"/>
    </row>
    <row r="15" spans="1:5" x14ac:dyDescent="0.25">
      <c r="A15" s="5" t="s">
        <v>24</v>
      </c>
      <c r="B15" s="18"/>
      <c r="D15" s="8" t="s">
        <v>43</v>
      </c>
      <c r="E15" s="18">
        <v>2</v>
      </c>
    </row>
    <row r="16" spans="1:5" ht="30" x14ac:dyDescent="0.25">
      <c r="A16" s="5" t="s">
        <v>50</v>
      </c>
      <c r="B16" s="18">
        <v>1</v>
      </c>
      <c r="D16" s="8" t="s">
        <v>46</v>
      </c>
      <c r="E16" s="18">
        <v>1</v>
      </c>
    </row>
    <row r="17" spans="1:5" ht="30" x14ac:dyDescent="0.25">
      <c r="A17" s="5" t="s">
        <v>40</v>
      </c>
      <c r="B17" s="18">
        <v>2</v>
      </c>
      <c r="D17" s="8" t="s">
        <v>49</v>
      </c>
      <c r="E17" s="18">
        <v>1</v>
      </c>
    </row>
    <row r="18" spans="1:5" ht="30" x14ac:dyDescent="0.25">
      <c r="A18" s="5" t="s">
        <v>45</v>
      </c>
      <c r="B18" s="18">
        <v>1</v>
      </c>
      <c r="D18" s="8" t="s">
        <v>51</v>
      </c>
      <c r="E18" s="18">
        <v>1</v>
      </c>
    </row>
    <row r="19" spans="1:5" ht="30" x14ac:dyDescent="0.25">
      <c r="A19" s="6" t="s">
        <v>26</v>
      </c>
      <c r="B19" s="7">
        <v>10</v>
      </c>
      <c r="D19" s="8" t="s">
        <v>53</v>
      </c>
      <c r="E19" s="18">
        <v>5</v>
      </c>
    </row>
    <row r="20" spans="1:5" x14ac:dyDescent="0.25">
      <c r="D20" s="6" t="s">
        <v>26</v>
      </c>
      <c r="E20" s="7">
        <v>10</v>
      </c>
    </row>
    <row r="21" spans="1:5" x14ac:dyDescent="0.25">
      <c r="A21" s="7" t="s">
        <v>28</v>
      </c>
      <c r="B21" s="7" t="s">
        <v>26</v>
      </c>
    </row>
    <row r="22" spans="1:5" x14ac:dyDescent="0.25">
      <c r="A22" s="9" t="s">
        <v>22</v>
      </c>
      <c r="B22" s="20">
        <v>8</v>
      </c>
    </row>
    <row r="23" spans="1:5" x14ac:dyDescent="0.25">
      <c r="A23" s="9" t="s">
        <v>24</v>
      </c>
      <c r="B23" s="20"/>
    </row>
    <row r="24" spans="1:5" x14ac:dyDescent="0.25">
      <c r="A24" s="9" t="s">
        <v>44</v>
      </c>
      <c r="B24" s="20">
        <v>1</v>
      </c>
    </row>
    <row r="25" spans="1:5" x14ac:dyDescent="0.25">
      <c r="A25" s="6" t="s">
        <v>26</v>
      </c>
      <c r="B25" s="19">
        <v>9</v>
      </c>
    </row>
    <row r="28" spans="1:5" x14ac:dyDescent="0.25">
      <c r="A28" s="7" t="s">
        <v>29</v>
      </c>
      <c r="B28" s="7" t="s">
        <v>26</v>
      </c>
    </row>
    <row r="29" spans="1:5" x14ac:dyDescent="0.25">
      <c r="A29" s="5" t="s">
        <v>42</v>
      </c>
      <c r="B29" s="18">
        <v>10</v>
      </c>
    </row>
    <row r="30" spans="1:5" x14ac:dyDescent="0.25">
      <c r="A30" s="5" t="s">
        <v>24</v>
      </c>
      <c r="B30" s="18"/>
    </row>
    <row r="31" spans="1:5" x14ac:dyDescent="0.25">
      <c r="A31" s="6" t="s">
        <v>26</v>
      </c>
      <c r="B31" s="19">
        <v>10</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Paul Garcia Galvan</cp:lastModifiedBy>
  <cp:lastPrinted>2026-01-15T20:25:16Z</cp:lastPrinted>
  <dcterms:created xsi:type="dcterms:W3CDTF">2025-06-12T19:25:18Z</dcterms:created>
  <dcterms:modified xsi:type="dcterms:W3CDTF">2026-07-21T13:33:34Z</dcterms:modified>
</cp:coreProperties>
</file>